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800保健福祉支援部\0400障害者福祉課\課外秘\【障害者事業所支援係】\06　地域生活支援事業（移動支援）\04　様式\HP\"/>
    </mc:Choice>
  </mc:AlternateContent>
  <xr:revisionPtr revIDLastSave="0" documentId="13_ncr:1_{BB13BF12-24B5-4429-AD6F-34AC3BAF39E3}" xr6:coauthVersionLast="36" xr6:coauthVersionMax="36" xr10:uidLastSave="{00000000-0000-0000-0000-000000000000}"/>
  <bookViews>
    <workbookView xWindow="0" yWindow="0" windowWidth="28800" windowHeight="12225" activeTab="2" xr2:uid="{85E60DCD-5CF3-405B-BF86-63EB0405E21C}"/>
  </bookViews>
  <sheets>
    <sheet name="留意事項" sheetId="3" r:id="rId1"/>
    <sheet name="総括表" sheetId="2" r:id="rId2"/>
    <sheet name="総括表 (記載例)" sheetId="4" r:id="rId3"/>
  </sheets>
  <externalReferences>
    <externalReference r:id="rId4"/>
  </externalReferences>
  <definedNames>
    <definedName name="_xlnm.Print_Area" localSheetId="1">総括表!$A$1:$AL$147</definedName>
    <definedName name="_xlnm.Print_Area" localSheetId="2">'総括表 (記載例)'!$A$1:$AL$147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46" i="4" l="1"/>
  <c r="AK143" i="4"/>
  <c r="AK124" i="4"/>
  <c r="AK147" i="4" s="1"/>
  <c r="AK114" i="4"/>
  <c r="AK108" i="4"/>
  <c r="AK80" i="4"/>
  <c r="AK142" i="4" s="1"/>
  <c r="AI77" i="4"/>
  <c r="T63" i="4"/>
  <c r="AK71" i="4" s="1"/>
  <c r="AK60" i="4"/>
  <c r="T55" i="4"/>
  <c r="AH34" i="4"/>
  <c r="AK33" i="4"/>
  <c r="AK139" i="4" s="1"/>
  <c r="AB28" i="4"/>
  <c r="AK138" i="4" s="1"/>
  <c r="Q21" i="4"/>
  <c r="Y19" i="4"/>
  <c r="Q19" i="4"/>
  <c r="Q18" i="4"/>
  <c r="Q20" i="4" s="1"/>
  <c r="Y20" i="4" s="1"/>
  <c r="AK137" i="4" s="1"/>
  <c r="AD1" i="4"/>
  <c r="AK108" i="2"/>
  <c r="AK143" i="2" s="1"/>
  <c r="AI77" i="2"/>
  <c r="AK80" i="2" s="1"/>
  <c r="AK142" i="2" s="1"/>
  <c r="T55" i="2"/>
  <c r="AK60" i="2" s="1"/>
  <c r="AK124" i="2"/>
  <c r="AK147" i="2" s="1"/>
  <c r="AK114" i="2"/>
  <c r="AK146" i="2" s="1"/>
  <c r="AH34" i="2"/>
  <c r="AK33" i="2"/>
  <c r="AK139" i="2" s="1"/>
  <c r="AB28" i="2"/>
  <c r="AK138" i="2" s="1"/>
  <c r="AD1" i="2"/>
  <c r="Y19" i="2" l="1"/>
  <c r="Q20" i="2"/>
  <c r="Y20" i="2" s="1"/>
  <c r="AK137" i="2" s="1"/>
  <c r="T63" i="2"/>
  <c r="AK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8" authorId="0" shapeId="0" xr:uid="{7AA5DAD7-D826-499D-A2C2-824C580D3A09}">
      <text>
        <r>
          <rPr>
            <sz val="9"/>
            <color rgb="FF000000"/>
            <rFont val="MS P ゴシック"/>
            <family val="3"/>
            <charset val="128"/>
          </rPr>
          <t>令和６年度の収入見込額（例：令和５年度の実績額×0.374、令和６年４月分×12月の金額×0.374）</t>
        </r>
      </text>
    </comment>
    <comment ref="Q19" authorId="0" shapeId="0" xr:uid="{6F4284D5-4999-476F-8D55-1A09280CCEE3}">
      <text>
        <r>
          <rPr>
            <sz val="9"/>
            <color rgb="FF000000"/>
            <rFont val="MS P ゴシック"/>
            <family val="3"/>
            <charset val="128"/>
          </rPr>
          <t>事業者等の判断により、令和６年度の加算額の一部を令和７年度に繰り越した上で令和７年度分の賃金改善に充てることが可能です。（例：令和７年２月・３月分を令和７年度に繰り越す）</t>
        </r>
      </text>
    </comment>
    <comment ref="Q21" authorId="0" shapeId="0" xr:uid="{AC6E37C4-B9A6-40EF-961C-8B13212A395E}">
      <text>
        <r>
          <rPr>
            <sz val="9"/>
            <color rgb="FF000000"/>
            <rFont val="MS P ゴシック"/>
            <charset val="128"/>
          </rPr>
          <t>事業者等において推計した加算による賃金改善の見込額を、直接記入してください。</t>
        </r>
        <r>
          <rPr>
            <sz val="9"/>
            <color rgb="FF000000"/>
            <rFont val="MS P ゴシック"/>
            <charset val="128"/>
          </rPr>
          <t xml:space="preserve">
</t>
        </r>
        <r>
          <rPr>
            <sz val="9"/>
            <color rgb="FF000000"/>
            <rFont val="MS P ゴシック"/>
            <charset val="128"/>
          </rPr>
          <t>推計の具体的な方法は問いませんが、基本情報入力シートの図を参考に、加算を原資として行う各職員の賃金改善の見込額を積み上げる（足し上げる）などの方法により推計してください。</t>
        </r>
        <r>
          <rPr>
            <sz val="9"/>
            <color rgb="FF000000"/>
            <rFont val="MS P ゴシック"/>
            <charset val="128"/>
          </rPr>
          <t xml:space="preserve">
</t>
        </r>
        <r>
          <rPr>
            <sz val="9"/>
            <color rgb="FF000000"/>
            <rFont val="MS P ゴシック"/>
            <charset val="128"/>
          </rPr>
          <t>令和５年度と比較して、職員の賃下げにならないような計画としてください。</t>
        </r>
      </text>
    </comment>
    <comment ref="C31" authorId="0" shapeId="0" xr:uid="{9ABA6790-8B29-4EF4-9FDE-BF1B77899EBA}">
      <text>
        <r>
          <rPr>
            <sz val="9"/>
            <color rgb="FF000000"/>
            <rFont val="MS P ゴシック"/>
            <charset val="128"/>
          </rPr>
          <t>例えば、法人で処遇改善加算を配分するために設定した手当（「処遇改善手当」等）の水準を引き上げたとしても、</t>
        </r>
        <r>
          <rPr>
            <sz val="9"/>
            <color rgb="FF000000"/>
            <rFont val="MS P ゴシック"/>
            <charset val="128"/>
          </rPr>
          <t xml:space="preserve">
</t>
        </r>
        <r>
          <rPr>
            <sz val="9"/>
            <color rgb="FF000000"/>
            <rFont val="MS P ゴシック"/>
            <charset val="128"/>
          </rPr>
          <t>手当の引上げ幅以上に基本給やその他の手当を引き下げることで、全体として職員の賃金水準を引き下げていた場合、</t>
        </r>
        <r>
          <rPr>
            <sz val="9"/>
            <color rgb="FF000000"/>
            <rFont val="MS P ゴシック"/>
            <charset val="128"/>
          </rPr>
          <t xml:space="preserve">
</t>
        </r>
        <r>
          <rPr>
            <sz val="9"/>
            <color rgb="FF000000"/>
            <rFont val="MS P ゴシック"/>
            <charset val="128"/>
          </rPr>
          <t>処遇改善加算の要件を満たしたことにはなりません。</t>
        </r>
      </text>
    </comment>
    <comment ref="AK34" authorId="0" shapeId="0" xr:uid="{73465413-F5D2-4429-9A29-8CE775FBC945}">
      <text>
        <r>
          <rPr>
            <sz val="9"/>
            <color rgb="FF000000"/>
            <rFont val="MS P ゴシック"/>
            <charset val="128"/>
          </rPr>
          <t>原則４月～３月までの連続する期間を記入してください。</t>
        </r>
        <r>
          <rPr>
            <sz val="9"/>
            <color rgb="FF000000"/>
            <rFont val="MS P ゴシック"/>
            <charset val="128"/>
          </rPr>
          <t xml:space="preserve">
</t>
        </r>
        <r>
          <rPr>
            <sz val="9"/>
            <color rgb="FF000000"/>
            <rFont val="MS P ゴシック"/>
            <charset val="128"/>
          </rPr>
          <t>ただし、例えば、介護報酬のサービス提供月の２か月遅れで賃金の支払いを行っている場合は、６月～５月までと記入してください。</t>
        </r>
      </text>
    </comment>
    <comment ref="AE116" authorId="0" shapeId="0" xr:uid="{2725A0E7-A72B-4235-9B17-31CBF1DD5C69}">
      <text>
        <r>
          <rPr>
            <sz val="9"/>
            <color rgb="FF000000"/>
            <rFont val="MS P ゴシック"/>
            <charset val="128"/>
          </rPr>
          <t>令和７年度に繰り越す額（２（１）①</t>
        </r>
        <r>
          <rPr>
            <sz val="9"/>
            <color rgb="FF000000"/>
            <rFont val="MS P ゴシック"/>
            <charset val="128"/>
          </rPr>
          <t>ⅰ</t>
        </r>
        <r>
          <rPr>
            <sz val="9"/>
            <color rgb="FF000000"/>
            <rFont val="MS P ゴシック"/>
            <charset val="128"/>
          </rPr>
          <t>ア）がない場合は、この欄へのチェック（✓）は不要です。</t>
        </r>
      </text>
    </comment>
    <comment ref="B136" authorId="0" shapeId="0" xr:uid="{5BC7AFB9-54DA-4458-96D8-093D322B6EB7}">
      <text>
        <r>
          <rPr>
            <sz val="9"/>
            <color rgb="FF000000"/>
            <rFont val="MS P ゴシック"/>
            <charset val="128"/>
          </rPr>
          <t>空欄が表示される項目は、記入が不要のため、</t>
        </r>
        <r>
          <rPr>
            <sz val="9"/>
            <color rgb="FF000000"/>
            <rFont val="MS P ゴシック"/>
            <charset val="128"/>
          </rPr>
          <t xml:space="preserve">
</t>
        </r>
        <r>
          <rPr>
            <sz val="9"/>
            <color rgb="FF000000"/>
            <rFont val="MS P ゴシック"/>
            <charset val="128"/>
          </rPr>
          <t>対応する必要はありません。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8" authorId="0" shapeId="0" xr:uid="{9B6BD16F-97F7-4D02-9663-18411E452998}">
      <text>
        <r>
          <rPr>
            <sz val="9"/>
            <color rgb="FF000000"/>
            <rFont val="MS P ゴシック"/>
            <family val="3"/>
            <charset val="128"/>
          </rPr>
          <t>令和６年度の収入見込額（例：令和５年度の実績額×0.374、令和６年４月分×12月の金額×0.374）</t>
        </r>
      </text>
    </comment>
    <comment ref="Q19" authorId="0" shapeId="0" xr:uid="{0383FF68-F4A4-4E2C-861D-CA79C67BCD03}">
      <text>
        <r>
          <rPr>
            <sz val="9"/>
            <color rgb="FF000000"/>
            <rFont val="MS P ゴシック"/>
            <family val="3"/>
            <charset val="128"/>
          </rPr>
          <t>事業者等の判断により、令和６年度の加算額の一部を令和７年度に繰り越した上で令和７年度分の賃金改善に充てることが可能です。（例：令和７年２月・３月分を令和７年度に繰り越す）</t>
        </r>
      </text>
    </comment>
    <comment ref="Q21" authorId="0" shapeId="0" xr:uid="{223E2A10-DF06-44A7-8F9A-DE43579233FB}">
      <text>
        <r>
          <rPr>
            <sz val="9"/>
            <color rgb="FF000000"/>
            <rFont val="MS P ゴシック"/>
            <charset val="128"/>
          </rPr>
          <t>事業者等において推計した加算による賃金改善の見込額を、直接記入してください。</t>
        </r>
        <r>
          <rPr>
            <sz val="9"/>
            <color rgb="FF000000"/>
            <rFont val="MS P ゴシック"/>
            <charset val="128"/>
          </rPr>
          <t xml:space="preserve">
</t>
        </r>
        <r>
          <rPr>
            <sz val="9"/>
            <color rgb="FF000000"/>
            <rFont val="MS P ゴシック"/>
            <charset val="128"/>
          </rPr>
          <t>推計の具体的な方法は問いませんが、基本情報入力シートの図を参考に、加算を原資として行う各職員の賃金改善の見込額を積み上げる（足し上げる）などの方法により推計してください。</t>
        </r>
        <r>
          <rPr>
            <sz val="9"/>
            <color rgb="FF000000"/>
            <rFont val="MS P ゴシック"/>
            <charset val="128"/>
          </rPr>
          <t xml:space="preserve">
</t>
        </r>
        <r>
          <rPr>
            <sz val="9"/>
            <color rgb="FF000000"/>
            <rFont val="MS P ゴシック"/>
            <charset val="128"/>
          </rPr>
          <t>令和５年度と比較して、職員の賃下げにならないような計画としてください。</t>
        </r>
      </text>
    </comment>
    <comment ref="C31" authorId="0" shapeId="0" xr:uid="{62E7A1B1-0234-4F78-8A0A-AD1CCC2C2E5E}">
      <text>
        <r>
          <rPr>
            <sz val="9"/>
            <color rgb="FF000000"/>
            <rFont val="MS P ゴシック"/>
            <charset val="128"/>
          </rPr>
          <t>例えば、法人で処遇改善加算を配分するために設定した手当（「処遇改善手当」等）の水準を引き上げたとしても、</t>
        </r>
        <r>
          <rPr>
            <sz val="9"/>
            <color rgb="FF000000"/>
            <rFont val="MS P ゴシック"/>
            <charset val="128"/>
          </rPr>
          <t xml:space="preserve">
</t>
        </r>
        <r>
          <rPr>
            <sz val="9"/>
            <color rgb="FF000000"/>
            <rFont val="MS P ゴシック"/>
            <charset val="128"/>
          </rPr>
          <t>手当の引上げ幅以上に基本給やその他の手当を引き下げることで、全体として職員の賃金水準を引き下げていた場合、</t>
        </r>
        <r>
          <rPr>
            <sz val="9"/>
            <color rgb="FF000000"/>
            <rFont val="MS P ゴシック"/>
            <charset val="128"/>
          </rPr>
          <t xml:space="preserve">
</t>
        </r>
        <r>
          <rPr>
            <sz val="9"/>
            <color rgb="FF000000"/>
            <rFont val="MS P ゴシック"/>
            <charset val="128"/>
          </rPr>
          <t>処遇改善加算の要件を満たしたことにはなりません。</t>
        </r>
      </text>
    </comment>
    <comment ref="AK34" authorId="0" shapeId="0" xr:uid="{4782F47A-22DE-456A-89A7-ED04F05EB303}">
      <text>
        <r>
          <rPr>
            <sz val="9"/>
            <color rgb="FF000000"/>
            <rFont val="MS P ゴシック"/>
            <charset val="128"/>
          </rPr>
          <t>原則４月～３月までの連続する期間を記入してください。</t>
        </r>
        <r>
          <rPr>
            <sz val="9"/>
            <color rgb="FF000000"/>
            <rFont val="MS P ゴシック"/>
            <charset val="128"/>
          </rPr>
          <t xml:space="preserve">
</t>
        </r>
        <r>
          <rPr>
            <sz val="9"/>
            <color rgb="FF000000"/>
            <rFont val="MS P ゴシック"/>
            <charset val="128"/>
          </rPr>
          <t>ただし、例えば、介護報酬のサービス提供月の２か月遅れで賃金の支払いを行っている場合は、６月～５月までと記入してください。</t>
        </r>
      </text>
    </comment>
    <comment ref="AE116" authorId="0" shapeId="0" xr:uid="{729D680E-7081-41A3-8346-B35368D4FC33}">
      <text>
        <r>
          <rPr>
            <sz val="9"/>
            <color rgb="FF000000"/>
            <rFont val="MS P ゴシック"/>
            <charset val="128"/>
          </rPr>
          <t>令和７年度に繰り越す額（２（１）①</t>
        </r>
        <r>
          <rPr>
            <sz val="9"/>
            <color rgb="FF000000"/>
            <rFont val="MS P ゴシック"/>
            <charset val="128"/>
          </rPr>
          <t>ⅰ</t>
        </r>
        <r>
          <rPr>
            <sz val="9"/>
            <color rgb="FF000000"/>
            <rFont val="MS P ゴシック"/>
            <charset val="128"/>
          </rPr>
          <t>ア）がない場合は、この欄へのチェック（✓）は不要です。</t>
        </r>
      </text>
    </comment>
    <comment ref="B136" authorId="0" shapeId="0" xr:uid="{82EF2D70-7B24-46B2-ADA3-02AD2C024FD4}">
      <text>
        <r>
          <rPr>
            <sz val="9"/>
            <color rgb="FF000000"/>
            <rFont val="MS P ゴシック"/>
            <charset val="128"/>
          </rPr>
          <t>空欄が表示される項目は、記入が不要のため、</t>
        </r>
        <r>
          <rPr>
            <sz val="9"/>
            <color rgb="FF000000"/>
            <rFont val="MS P ゴシック"/>
            <charset val="128"/>
          </rPr>
          <t xml:space="preserve">
</t>
        </r>
        <r>
          <rPr>
            <sz val="9"/>
            <color rgb="FF000000"/>
            <rFont val="MS P ゴシック"/>
            <charset val="128"/>
          </rPr>
          <t>対応する必要はありません。</t>
        </r>
      </text>
    </comment>
  </commentList>
</comments>
</file>

<file path=xl/sharedStrings.xml><?xml version="1.0" encoding="utf-8"?>
<sst xmlns="http://schemas.openxmlformats.org/spreadsheetml/2006/main" count="506" uniqueCount="216">
  <si>
    <t>提出先</t>
    <rPh sb="0" eb="2">
      <t>テイシュツ</t>
    </rPh>
    <rPh sb="2" eb="3">
      <t>サキ</t>
    </rPh>
    <phoneticPr fontId="3"/>
  </si>
  <si>
    <t>法人名</t>
    <rPh sb="0" eb="2">
      <t>ホウジン</t>
    </rPh>
    <rPh sb="2" eb="3">
      <t>メイ</t>
    </rPh>
    <phoneticPr fontId="3"/>
  </si>
  <si>
    <t>円</t>
    <rPh sb="0" eb="1">
      <t>エン</t>
    </rPh>
    <phoneticPr fontId="3"/>
  </si>
  <si>
    <t>令和</t>
    <rPh sb="0" eb="2">
      <t>レイワ</t>
    </rPh>
    <phoneticPr fontId="3"/>
  </si>
  <si>
    <t>年</t>
    <phoneticPr fontId="3"/>
  </si>
  <si>
    <t>（</t>
    <phoneticPr fontId="3"/>
  </si>
  <si>
    <t>１　基本情報</t>
    <rPh sb="2" eb="4">
      <t>キホン</t>
    </rPh>
    <rPh sb="4" eb="6">
      <t>ジョウホウ</t>
    </rPh>
    <phoneticPr fontId="3"/>
  </si>
  <si>
    <t>フリガナ</t>
    <phoneticPr fontId="3"/>
  </si>
  <si>
    <t>法人所在地</t>
    <rPh sb="0" eb="2">
      <t>ホウジン</t>
    </rPh>
    <rPh sb="2" eb="5">
      <t>ショザイチ</t>
    </rPh>
    <phoneticPr fontId="3"/>
  </si>
  <si>
    <t>〒</t>
    <phoneticPr fontId="3"/>
  </si>
  <si>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</si>
  <si>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</si>
  <si>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</si>
  <si>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phoneticPr fontId="3"/>
  </si>
  <si>
    <t>２　賃金改善計画について</t>
    <phoneticPr fontId="3"/>
  </si>
  <si>
    <t>（１）加算額以上の賃金改善について（全体）</t>
    <rPh sb="3" eb="6">
      <t>カサンガク</t>
    </rPh>
    <rPh sb="6" eb="8">
      <t>イジョウ</t>
    </rPh>
    <rPh sb="9" eb="11">
      <t>チンギン</t>
    </rPh>
    <rPh sb="11" eb="13">
      <t>カイゼン</t>
    </rPh>
    <rPh sb="18" eb="20">
      <t>ゼンタイ</t>
    </rPh>
    <phoneticPr fontId="3"/>
  </si>
  <si>
    <t>令和６年度に賃金改善が必要な額と賃金改善の見込額</t>
    <rPh sb="0" eb="2">
      <t>レイワ</t>
    </rPh>
    <rPh sb="3" eb="5">
      <t>ネンド</t>
    </rPh>
    <rPh sb="6" eb="8">
      <t>チンギン</t>
    </rPh>
    <rPh sb="8" eb="10">
      <t>カイゼン</t>
    </rPh>
    <rPh sb="11" eb="13">
      <t>ヒツヨウ</t>
    </rPh>
    <rPh sb="14" eb="15">
      <t>ガク</t>
    </rPh>
    <rPh sb="16" eb="18">
      <t>チンギン</t>
    </rPh>
    <rPh sb="18" eb="20">
      <t>カイゼン</t>
    </rPh>
    <rPh sb="21" eb="23">
      <t>ミコミ</t>
    </rPh>
    <rPh sb="23" eb="24">
      <t>ガク</t>
    </rPh>
    <phoneticPr fontId="3"/>
  </si>
  <si>
    <t>①</t>
    <phoneticPr fontId="3"/>
  </si>
  <si>
    <t>令和６年度の加算の見込額</t>
    <phoneticPr fontId="3"/>
  </si>
  <si>
    <t>ア</t>
    <phoneticPr fontId="3"/>
  </si>
  <si>
    <t>うち、令和７年度の賃金改善に充てるために繰り越す部分の見込額</t>
    <phoneticPr fontId="3"/>
  </si>
  <si>
    <t>←</t>
    <phoneticPr fontId="3"/>
  </si>
  <si>
    <t>！（c）の見込額が(b)の令和６年度に増加する加算の見込額を超えています。</t>
    <rPh sb="5" eb="7">
      <t>ミコミ</t>
    </rPh>
    <rPh sb="7" eb="8">
      <t>ガク</t>
    </rPh>
    <rPh sb="13" eb="15">
      <t>レイワ</t>
    </rPh>
    <rPh sb="16" eb="18">
      <t>ネンド</t>
    </rPh>
    <rPh sb="19" eb="21">
      <t>ゾウカ</t>
    </rPh>
    <rPh sb="23" eb="25">
      <t>カサン</t>
    </rPh>
    <rPh sb="26" eb="28">
      <t>ミコミ</t>
    </rPh>
    <rPh sb="28" eb="29">
      <t>ガク</t>
    </rPh>
    <rPh sb="30" eb="31">
      <t>コ</t>
    </rPh>
    <phoneticPr fontId="3"/>
  </si>
  <si>
    <t>②</t>
    <phoneticPr fontId="3"/>
  </si>
  <si>
    <t>令和６年度の賃金改善に充てる必要がある加算の見込額（賃金改善が必要な額）（a - c）</t>
    <rPh sb="0" eb="2">
      <t>レイワ</t>
    </rPh>
    <rPh sb="3" eb="5">
      <t>ネンド</t>
    </rPh>
    <rPh sb="6" eb="8">
      <t>チンギン</t>
    </rPh>
    <rPh sb="8" eb="10">
      <t>カイゼン</t>
    </rPh>
    <rPh sb="11" eb="12">
      <t>ア</t>
    </rPh>
    <rPh sb="14" eb="16">
      <t>ヒツヨウ</t>
    </rPh>
    <rPh sb="19" eb="21">
      <t>カサン</t>
    </rPh>
    <rPh sb="22" eb="24">
      <t>ミコミ</t>
    </rPh>
    <rPh sb="24" eb="25">
      <t>ガク</t>
    </rPh>
    <rPh sb="26" eb="28">
      <t>チンギン</t>
    </rPh>
    <rPh sb="28" eb="30">
      <t>カイゼン</t>
    </rPh>
    <rPh sb="31" eb="33">
      <t>ヒツヨウ</t>
    </rPh>
    <rPh sb="34" eb="35">
      <t>ガク</t>
    </rPh>
    <phoneticPr fontId="3"/>
  </si>
  <si>
    <t>！③賃金改善の見込額 (e) が ②賃金改善が必要な額 (d) を下回っています。</t>
    <rPh sb="2" eb="4">
      <t>チンギン</t>
    </rPh>
    <rPh sb="4" eb="6">
      <t>カイゼン</t>
    </rPh>
    <rPh sb="7" eb="9">
      <t>ミコミ</t>
    </rPh>
    <rPh sb="9" eb="10">
      <t>ガク</t>
    </rPh>
    <rPh sb="18" eb="22">
      <t>チンギンカイゼン</t>
    </rPh>
    <rPh sb="23" eb="25">
      <t>ヒツヨウ</t>
    </rPh>
    <rPh sb="26" eb="27">
      <t>ガク</t>
    </rPh>
    <rPh sb="33" eb="35">
      <t>シタマワ</t>
    </rPh>
    <phoneticPr fontId="3"/>
  </si>
  <si>
    <t>③</t>
    <phoneticPr fontId="3"/>
  </si>
  <si>
    <r>
      <t xml:space="preserve">令和６年度の賃金改善の見込額
</t>
    </r>
    <r>
      <rPr>
        <b/>
        <sz val="9"/>
        <rFont val="ＭＳ Ｐゴシック"/>
        <family val="3"/>
        <charset val="128"/>
      </rPr>
      <t>（②の額以上となること）</t>
    </r>
    <phoneticPr fontId="3"/>
  </si>
  <si>
    <t>【記入上の注意】</t>
    <rPh sb="1" eb="3">
      <t>キニュウ</t>
    </rPh>
    <rPh sb="3" eb="4">
      <t>ジョウ</t>
    </rPh>
    <rPh sb="5" eb="7">
      <t>チュウイ</t>
    </rPh>
    <phoneticPr fontId="3"/>
  </si>
  <si>
    <t>・</t>
    <phoneticPr fontId="3"/>
  </si>
  <si>
    <t>（２）加算以外の部分で賃金水準を引き下げないことの誓約</t>
    <rPh sb="3" eb="5">
      <t>カサン</t>
    </rPh>
    <rPh sb="5" eb="7">
      <t>イガイ</t>
    </rPh>
    <rPh sb="8" eb="10">
      <t>ブブン</t>
    </rPh>
    <rPh sb="11" eb="13">
      <t>チンギン</t>
    </rPh>
    <rPh sb="13" eb="15">
      <t>スイジュン</t>
    </rPh>
    <rPh sb="16" eb="17">
      <t>ヒ</t>
    </rPh>
    <rPh sb="18" eb="19">
      <t>サ</t>
    </rPh>
    <rPh sb="25" eb="27">
      <t>セイヤク</t>
    </rPh>
    <phoneticPr fontId="3"/>
  </si>
  <si>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3"/>
  </si>
  <si>
    <t>！チェックボックスにチェック（✔）が入っていません。</t>
    <rPh sb="18" eb="19">
      <t>ハイ</t>
    </rPh>
    <phoneticPr fontId="3"/>
  </si>
  <si>
    <t>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55" eb="57">
      <t>ベッシ</t>
    </rPh>
    <rPh sb="57" eb="59">
      <t>ヨウシキ</t>
    </rPh>
    <rPh sb="61" eb="63">
      <t>トクベツ</t>
    </rPh>
    <rPh sb="64" eb="66">
      <t>ジジョウ</t>
    </rPh>
    <rPh sb="67" eb="68">
      <t>カカ</t>
    </rPh>
    <rPh sb="69" eb="72">
      <t>トドケデショ</t>
    </rPh>
    <phoneticPr fontId="3"/>
  </si>
  <si>
    <t>（３）賃金改善を行う賃金項目及び方法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3"/>
  </si>
  <si>
    <t>！記入・選択が必要な欄が記入されていません。</t>
    <rPh sb="1" eb="3">
      <t>キニュウ</t>
    </rPh>
    <rPh sb="4" eb="6">
      <t>センタク</t>
    </rPh>
    <rPh sb="7" eb="9">
      <t>ヒツヨウ</t>
    </rPh>
    <rPh sb="10" eb="11">
      <t>ラン</t>
    </rPh>
    <rPh sb="12" eb="14">
      <t>キニュウ</t>
    </rPh>
    <phoneticPr fontId="3"/>
  </si>
  <si>
    <t>①賃金改善実施期間</t>
    <phoneticPr fontId="3"/>
  </si>
  <si>
    <t>月</t>
    <phoneticPr fontId="3"/>
  </si>
  <si>
    <t>～</t>
    <phoneticPr fontId="3"/>
  </si>
  <si>
    <t>(</t>
    <phoneticPr fontId="3"/>
  </si>
  <si>
    <t>か月</t>
    <rPh sb="1" eb="2">
      <t>ゲツ</t>
    </rPh>
    <phoneticPr fontId="3"/>
  </si>
  <si>
    <t>)</t>
    <phoneticPr fontId="3"/>
  </si>
  <si>
    <t>②賃金改善を行う給与の種類</t>
    <rPh sb="1" eb="3">
      <t>チンギン</t>
    </rPh>
    <rPh sb="3" eb="5">
      <t>カイゼン</t>
    </rPh>
    <rPh sb="6" eb="7">
      <t>オコナ</t>
    </rPh>
    <rPh sb="8" eb="10">
      <t>キュウヨ</t>
    </rPh>
    <rPh sb="11" eb="13">
      <t>シュルイ</t>
    </rPh>
    <phoneticPr fontId="3"/>
  </si>
  <si>
    <t>基本給</t>
    <rPh sb="0" eb="3">
      <t>キホンキュウ</t>
    </rPh>
    <phoneticPr fontId="3"/>
  </si>
  <si>
    <t>手当（新設）</t>
    <rPh sb="0" eb="2">
      <t>テアテ</t>
    </rPh>
    <rPh sb="3" eb="5">
      <t>シンセツ</t>
    </rPh>
    <phoneticPr fontId="3"/>
  </si>
  <si>
    <t>手当（既存の増額）</t>
    <rPh sb="0" eb="2">
      <t>テアテ</t>
    </rPh>
    <rPh sb="3" eb="5">
      <t>キソン</t>
    </rPh>
    <rPh sb="6" eb="8">
      <t>ゾウガク</t>
    </rPh>
    <phoneticPr fontId="3"/>
  </si>
  <si>
    <t>賞与</t>
    <rPh sb="0" eb="2">
      <t>ショウヨ</t>
    </rPh>
    <phoneticPr fontId="3"/>
  </si>
  <si>
    <t>その他</t>
    <rPh sb="2" eb="3">
      <t>タ</t>
    </rPh>
    <phoneticPr fontId="3"/>
  </si>
  <si>
    <t>（</t>
  </si>
  <si>
    <t>）</t>
  </si>
  <si>
    <t>！「その他」を選択する場合は、チェックボックスへのチェック（✓）とカッコ内への具体的な給与の種類の記載を両方行ってください。</t>
    <rPh sb="4" eb="5">
      <t>タ</t>
    </rPh>
    <rPh sb="7" eb="9">
      <t>センタク</t>
    </rPh>
    <rPh sb="11" eb="13">
      <t>バアイ</t>
    </rPh>
    <rPh sb="36" eb="37">
      <t>ナイ</t>
    </rPh>
    <rPh sb="39" eb="42">
      <t>グタイテキ</t>
    </rPh>
    <rPh sb="43" eb="45">
      <t>キュウヨ</t>
    </rPh>
    <rPh sb="46" eb="48">
      <t>シュルイ</t>
    </rPh>
    <rPh sb="49" eb="51">
      <t>キサイ</t>
    </rPh>
    <rPh sb="52" eb="54">
      <t>リョウホウ</t>
    </rPh>
    <rPh sb="54" eb="55">
      <t>オコナ</t>
    </rPh>
    <phoneticPr fontId="3"/>
  </si>
  <si>
    <t>③具体的な取組内容</t>
    <rPh sb="1" eb="4">
      <t>グタイテキ</t>
    </rPh>
    <rPh sb="5" eb="7">
      <t>トリクミ</t>
    </rPh>
    <rPh sb="7" eb="9">
      <t>ナイヨウ</t>
    </rPh>
    <phoneticPr fontId="3"/>
  </si>
  <si>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3"/>
  </si>
  <si>
    <t>就業規則</t>
    <rPh sb="0" eb="2">
      <t>シュウギョウ</t>
    </rPh>
    <rPh sb="2" eb="4">
      <t>キソク</t>
    </rPh>
    <phoneticPr fontId="3"/>
  </si>
  <si>
    <t>賃金規程</t>
    <rPh sb="0" eb="2">
      <t>チンギン</t>
    </rPh>
    <rPh sb="2" eb="4">
      <t>キテイ</t>
    </rPh>
    <phoneticPr fontId="3"/>
  </si>
  <si>
    <t>）</t>
    <phoneticPr fontId="3"/>
  </si>
  <si>
    <r>
      <t>（賃金改善に関する規定内容）</t>
    </r>
    <r>
      <rPr>
        <sz val="7"/>
        <color theme="1"/>
        <rFont val="ＭＳ Ｐゴシック"/>
        <family val="3"/>
        <charset val="128"/>
      </rPr>
      <t>※上記の根拠規程のうち、賃金改善に関する部分を抜き出す等すること。</t>
    </r>
    <rPh sb="1" eb="3">
      <t>チンギン</t>
    </rPh>
    <rPh sb="3" eb="5">
      <t>カイゼン</t>
    </rPh>
    <rPh sb="6" eb="7">
      <t>カン</t>
    </rPh>
    <rPh sb="9" eb="11">
      <t>キテイ</t>
    </rPh>
    <rPh sb="11" eb="13">
      <t>ナイヨウ</t>
    </rPh>
    <rPh sb="37" eb="38">
      <t>ヌ</t>
    </rPh>
    <rPh sb="39" eb="40">
      <t>ダ</t>
    </rPh>
    <rPh sb="41" eb="42">
      <t>トウ</t>
    </rPh>
    <phoneticPr fontId="3"/>
  </si>
  <si>
    <t>（参考）判定用・指定権者用</t>
    <rPh sb="1" eb="3">
      <t>サンコウ</t>
    </rPh>
    <rPh sb="4" eb="7">
      <t>ハンテイヨウ</t>
    </rPh>
    <rPh sb="8" eb="12">
      <t>シテイケンジャ</t>
    </rPh>
    <rPh sb="12" eb="13">
      <t>ヨウ</t>
    </rPh>
    <phoneticPr fontId="3"/>
  </si>
  <si>
    <t>基本給</t>
    <rPh sb="0" eb="2">
      <t>キホン</t>
    </rPh>
    <rPh sb="2" eb="3">
      <t>キュウ</t>
    </rPh>
    <phoneticPr fontId="3"/>
  </si>
  <si>
    <t>実施済み</t>
    <rPh sb="0" eb="2">
      <t>ジッシ</t>
    </rPh>
    <rPh sb="2" eb="3">
      <t>ズ</t>
    </rPh>
    <phoneticPr fontId="3"/>
  </si>
  <si>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3"/>
  </si>
  <si>
    <t>予定</t>
    <rPh sb="0" eb="2">
      <t>ヨテイ</t>
    </rPh>
    <phoneticPr fontId="3"/>
  </si>
  <si>
    <t>（上記取組の開始時期）</t>
    <rPh sb="1" eb="3">
      <t>ジョウキ</t>
    </rPh>
    <rPh sb="3" eb="5">
      <t>トリクミ</t>
    </rPh>
    <rPh sb="6" eb="8">
      <t>カイシ</t>
    </rPh>
    <rPh sb="8" eb="10">
      <t>ジキ</t>
    </rPh>
    <phoneticPr fontId="3"/>
  </si>
  <si>
    <t>令和</t>
  </si>
  <si>
    <t>年</t>
    <rPh sb="0" eb="1">
      <t>ネン</t>
    </rPh>
    <phoneticPr fontId="3"/>
  </si>
  <si>
    <t>月</t>
    <rPh sb="0" eb="1">
      <t>ガツ</t>
    </rPh>
    <phoneticPr fontId="3"/>
  </si>
  <si>
    <t>実施済</t>
    <rPh sb="0" eb="2">
      <t>ジッシ</t>
    </rPh>
    <rPh sb="2" eb="3">
      <t>ズ</t>
    </rPh>
    <phoneticPr fontId="3"/>
  </si>
  <si>
    <t>実施する</t>
    <rPh sb="0" eb="2">
      <t>ジッシ</t>
    </rPh>
    <phoneticPr fontId="3"/>
  </si>
  <si>
    <t>④ベースアップの実施予定</t>
    <rPh sb="8" eb="10">
      <t>ジッシ</t>
    </rPh>
    <rPh sb="10" eb="12">
      <t>ヨテイ</t>
    </rPh>
    <phoneticPr fontId="3"/>
  </si>
  <si>
    <t xml:space="preserve"> 実施する</t>
    <rPh sb="1" eb="3">
      <t>ジッシ</t>
    </rPh>
    <phoneticPr fontId="3"/>
  </si>
  <si>
    <t>実施しない場合、やむを得ない事情</t>
    <rPh sb="0" eb="2">
      <t>ジッシ</t>
    </rPh>
    <rPh sb="5" eb="7">
      <t>バアイ</t>
    </rPh>
    <rPh sb="11" eb="12">
      <t>エ</t>
    </rPh>
    <rPh sb="14" eb="16">
      <t>ジジョウ</t>
    </rPh>
    <phoneticPr fontId="3"/>
  </si>
  <si>
    <t>３　福祉・介護職員等処遇改善加算等の要件について</t>
    <rPh sb="2" eb="4">
      <t>フクシ</t>
    </rPh>
    <rPh sb="5" eb="7">
      <t>カイゴ</t>
    </rPh>
    <rPh sb="7" eb="9">
      <t>ショクイン</t>
    </rPh>
    <rPh sb="9" eb="10">
      <t>トウ</t>
    </rPh>
    <rPh sb="10" eb="12">
      <t>ショグウ</t>
    </rPh>
    <rPh sb="12" eb="14">
      <t>カイゼン</t>
    </rPh>
    <rPh sb="14" eb="16">
      <t>カサン</t>
    </rPh>
    <rPh sb="16" eb="17">
      <t>トウ</t>
    </rPh>
    <rPh sb="18" eb="20">
      <t>ヨウケン</t>
    </rPh>
    <phoneticPr fontId="3"/>
  </si>
  <si>
    <t>⇒</t>
    <phoneticPr fontId="3"/>
  </si>
  <si>
    <t>基準を満たす</t>
    <rPh sb="0" eb="2">
      <t>キジュン</t>
    </rPh>
    <rPh sb="3" eb="4">
      <t>ミ</t>
    </rPh>
    <phoneticPr fontId="3"/>
  </si>
  <si>
    <t xml:space="preserve"> </t>
    <phoneticPr fontId="3"/>
  </si>
  <si>
    <t>キャリアパス要件Ⅰ（任用要件・賃金体系の整備等）　</t>
    <rPh sb="10" eb="12">
      <t>ニンヨウ</t>
    </rPh>
    <rPh sb="12" eb="14">
      <t>ヨウケン</t>
    </rPh>
    <phoneticPr fontId="3"/>
  </si>
  <si>
    <t>次のイからハまでのすべての基準を満たす。</t>
    <rPh sb="13" eb="15">
      <t>キジュン</t>
    </rPh>
    <phoneticPr fontId="3"/>
  </si>
  <si>
    <t>イ</t>
    <phoneticPr fontId="3"/>
  </si>
  <si>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フクシ</t>
    </rPh>
    <rPh sb="3" eb="5">
      <t>カイゴ</t>
    </rPh>
    <rPh sb="5" eb="7">
      <t>ショクイン</t>
    </rPh>
    <rPh sb="8" eb="10">
      <t>ニンヨウ</t>
    </rPh>
    <phoneticPr fontId="3"/>
  </si>
  <si>
    <t>ロ</t>
    <phoneticPr fontId="3"/>
  </si>
  <si>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3"/>
  </si>
  <si>
    <t>誓約にチェック</t>
    <rPh sb="0" eb="2">
      <t>セイヤク</t>
    </rPh>
    <phoneticPr fontId="3"/>
  </si>
  <si>
    <t>ハ</t>
    <phoneticPr fontId="3"/>
  </si>
  <si>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3"/>
  </si>
  <si>
    <t>⇒上記が「×」の場合、令和６年度中の整備を誓約すること。</t>
    <rPh sb="1" eb="3">
      <t>ジョウキ</t>
    </rPh>
    <rPh sb="8" eb="10">
      <t>バアイ</t>
    </rPh>
    <rPh sb="11" eb="13">
      <t>レイワ</t>
    </rPh>
    <rPh sb="14" eb="16">
      <t>ネンド</t>
    </rPh>
    <rPh sb="16" eb="17">
      <t>チュウ</t>
    </rPh>
    <rPh sb="18" eb="20">
      <t>セイビ</t>
    </rPh>
    <rPh sb="21" eb="23">
      <t>セイヤク</t>
    </rPh>
    <phoneticPr fontId="3"/>
  </si>
  <si>
    <t>令和６年度中（令和７年３月末まで）に福祉・介護職員の任用要件・賃金体系を定めます。</t>
    <rPh sb="0" eb="2">
      <t>レイワ</t>
    </rPh>
    <rPh sb="3" eb="5">
      <t>ネンド</t>
    </rPh>
    <rPh sb="5" eb="6">
      <t>チュウ</t>
    </rPh>
    <rPh sb="7" eb="9">
      <t>レイワ</t>
    </rPh>
    <rPh sb="10" eb="11">
      <t>ネン</t>
    </rPh>
    <rPh sb="12" eb="14">
      <t>ガツマツ</t>
    </rPh>
    <rPh sb="18" eb="20">
      <t>フクシ</t>
    </rPh>
    <rPh sb="21" eb="23">
      <t>カイゴ</t>
    </rPh>
    <rPh sb="23" eb="25">
      <t>ショクイン</t>
    </rPh>
    <rPh sb="26" eb="28">
      <t>ニンヨウ</t>
    </rPh>
    <rPh sb="28" eb="30">
      <t>ヨウケン</t>
    </rPh>
    <rPh sb="31" eb="33">
      <t>チンギン</t>
    </rPh>
    <rPh sb="33" eb="35">
      <t>タイケイ</t>
    </rPh>
    <rPh sb="36" eb="37">
      <t>サダ</t>
    </rPh>
    <phoneticPr fontId="3"/>
  </si>
  <si>
    <t>！「次のイからハまでのすべての基準を満たす。」の欄が「○」でないのに、左のチェックボックスにチェック（✔）が入っていません。</t>
    <rPh sb="24" eb="25">
      <t>ラン</t>
    </rPh>
    <rPh sb="35" eb="36">
      <t>ヒダリ</t>
    </rPh>
    <phoneticPr fontId="3"/>
  </si>
  <si>
    <t>キャリアパス要件Ⅱ（研修の実施等）　</t>
    <rPh sb="10" eb="12">
      <t>ケンシュウ</t>
    </rPh>
    <rPh sb="13" eb="15">
      <t>ジッシ</t>
    </rPh>
    <phoneticPr fontId="3"/>
  </si>
  <si>
    <t>次のイとロの両方の基準を満たす。</t>
    <rPh sb="6" eb="8">
      <t>リョウホウ</t>
    </rPh>
    <rPh sb="9" eb="11">
      <t>キジュン</t>
    </rPh>
    <phoneticPr fontId="3"/>
  </si>
  <si>
    <t>福祉・介護職員の職務内容等を踏まえ、福祉・介護職員と意見交換しながら、資質向上の目標及び①・②のうち少なくともいずれか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
  </si>
  <si>
    <t>①にチェック</t>
    <phoneticPr fontId="3"/>
  </si>
  <si>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
  </si>
  <si>
    <r>
      <t>資質向上のための計画に沿って、研修機会の提供又は技術指導等を実施するとともに、福祉・介護職員の能力評価を行う。　</t>
    </r>
    <r>
      <rPr>
        <sz val="8"/>
        <color theme="1"/>
        <rFont val="ＭＳ Ｐゴシック"/>
        <family val="3"/>
        <charset val="128"/>
      </rPr>
      <t>※当該取組の内容について以下に記載すること</t>
    </r>
    <rPh sb="39" eb="41">
      <t>フクシ</t>
    </rPh>
    <rPh sb="57" eb="59">
      <t>トウガイ</t>
    </rPh>
    <rPh sb="59" eb="61">
      <t>トリクミ</t>
    </rPh>
    <rPh sb="62" eb="64">
      <t>ナイヨウ</t>
    </rPh>
    <rPh sb="68" eb="70">
      <t>イカ</t>
    </rPh>
    <rPh sb="71" eb="73">
      <t>キサイ</t>
    </rPh>
    <phoneticPr fontId="3"/>
  </si>
  <si>
    <t>②にチェック</t>
    <phoneticPr fontId="3"/>
  </si>
  <si>
    <t>！チェックボックスにチェック（✔）するだけでなく、右側の自由記載欄に具体的な内容を記載してください。また、自由記載欄に記載した場合は、左側のチェックボックスにチェック（✓）を入れてください。</t>
    <rPh sb="25" eb="27">
      <t>ミギガワ</t>
    </rPh>
    <rPh sb="28" eb="30">
      <t>ジユウ</t>
    </rPh>
    <rPh sb="30" eb="32">
      <t>キサイ</t>
    </rPh>
    <rPh sb="32" eb="33">
      <t>ラン</t>
    </rPh>
    <phoneticPr fontId="3"/>
  </si>
  <si>
    <t>資格取得のための支援の実施</t>
    <rPh sb="0" eb="2">
      <t>シカク</t>
    </rPh>
    <rPh sb="2" eb="4">
      <t>シュトク</t>
    </rPh>
    <rPh sb="8" eb="10">
      <t>シエン</t>
    </rPh>
    <rPh sb="11" eb="13">
      <t>ジッシ</t>
    </rPh>
    <phoneticPr fontId="3"/>
  </si>
  <si>
    <t>※当該取組の内容について以下に記載すること</t>
    <rPh sb="1" eb="3">
      <t>トウガイ</t>
    </rPh>
    <rPh sb="3" eb="5">
      <t>トリクミ</t>
    </rPh>
    <rPh sb="6" eb="8">
      <t>ナイヨウ</t>
    </rPh>
    <rPh sb="12" eb="14">
      <t>イカ</t>
    </rPh>
    <rPh sb="15" eb="17">
      <t>キサイ</t>
    </rPh>
    <phoneticPr fontId="3"/>
  </si>
  <si>
    <t>！チェックボックスにチェック（✔）するだけでなく、右側の自由記載欄に具体的な内容を記載してください。また、自由記載欄に記載した場合は、左側のチェックボックスにチェック（✓）を入れてください。</t>
    <rPh sb="25" eb="27">
      <t>ミギガワ</t>
    </rPh>
    <rPh sb="28" eb="30">
      <t>ジユウ</t>
    </rPh>
    <rPh sb="30" eb="32">
      <t>キサイ</t>
    </rPh>
    <rPh sb="32" eb="33">
      <t>ラン</t>
    </rPh>
    <rPh sb="59" eb="61">
      <t>キサイ</t>
    </rPh>
    <rPh sb="63" eb="65">
      <t>バアイ</t>
    </rPh>
    <rPh sb="67" eb="69">
      <t>ヒダリガワ</t>
    </rPh>
    <rPh sb="87" eb="88">
      <t>イ</t>
    </rPh>
    <phoneticPr fontId="3"/>
  </si>
  <si>
    <t>イについて、全ての福祉・介護職員に周知している。</t>
    <rPh sb="6" eb="7">
      <t>スベ</t>
    </rPh>
    <rPh sb="9" eb="11">
      <t>フクシ</t>
    </rPh>
    <phoneticPr fontId="3"/>
  </si>
  <si>
    <t>⇒上記が「×」の場合、令和６年度中の実施を誓約すること。</t>
    <rPh sb="18" eb="20">
      <t>ジッシ</t>
    </rPh>
    <rPh sb="21" eb="23">
      <t>セイヤク</t>
    </rPh>
    <phoneticPr fontId="3"/>
  </si>
  <si>
    <t>令和６年度中（令和７年３月末まで）に研修等に係る計画を策定し、研修の実施又は研修機会の確保を行います。</t>
    <rPh sb="0" eb="2">
      <t>レイワ</t>
    </rPh>
    <rPh sb="3" eb="5">
      <t>ネンド</t>
    </rPh>
    <rPh sb="5" eb="6">
      <t>チュウ</t>
    </rPh>
    <rPh sb="7" eb="9">
      <t>レイワ</t>
    </rPh>
    <rPh sb="10" eb="11">
      <t>ネン</t>
    </rPh>
    <rPh sb="12" eb="14">
      <t>ガツマツ</t>
    </rPh>
    <rPh sb="18" eb="20">
      <t>ケンシュウ</t>
    </rPh>
    <rPh sb="20" eb="21">
      <t>トウ</t>
    </rPh>
    <rPh sb="22" eb="23">
      <t>カカ</t>
    </rPh>
    <rPh sb="24" eb="26">
      <t>ケイカク</t>
    </rPh>
    <rPh sb="27" eb="29">
      <t>サクテイ</t>
    </rPh>
    <rPh sb="43" eb="45">
      <t>カクホ</t>
    </rPh>
    <rPh sb="46" eb="47">
      <t>オコナ</t>
    </rPh>
    <phoneticPr fontId="3"/>
  </si>
  <si>
    <t>！「次のイとロの両方の基準を満たす。」の欄が「〇」でないのに、左のチェックボックスにチェック（✔）が入っていません。</t>
    <phoneticPr fontId="3"/>
  </si>
  <si>
    <t>（８）職場環境等要件</t>
    <phoneticPr fontId="3"/>
  </si>
  <si>
    <r>
      <t>届出に係る計画の期間中に実施する事項について、チェック（✔）すること。</t>
    </r>
    <r>
      <rPr>
        <b/>
        <u/>
        <sz val="9"/>
        <color theme="1"/>
        <rFont val="ＭＳ Ｐゴシック"/>
        <family val="3"/>
        <charset val="128"/>
      </rPr>
      <t>全体で必ず１つ以上の取組を行うこと</t>
    </r>
    <r>
      <rPr>
        <sz val="9"/>
        <color theme="1"/>
        <rFont val="ＭＳ Ｐゴシック"/>
        <family val="3"/>
        <charset val="128"/>
      </rPr>
      <t>。 (ただし、取組を選択するに当たっては、本計画書３（４）・（５）「キャリアパス要件」で選択した事項と重複する事項を選択しないこと。)</t>
    </r>
    <rPh sb="45" eb="47">
      <t>トリクミ</t>
    </rPh>
    <rPh sb="48" eb="49">
      <t>オコナ</t>
    </rPh>
    <phoneticPr fontId="3"/>
  </si>
  <si>
    <r>
      <t>【新加算Ⅰ・Ⅱ、Ⅴ⑴～⑺・⑼・⑽・⑿又は旧特定Ⅰ・Ⅱを算定</t>
    </r>
    <r>
      <rPr>
        <b/>
        <u/>
        <sz val="9"/>
        <color theme="1"/>
        <rFont val="ＭＳ Ｐゴシック"/>
        <family val="3"/>
        <charset val="128"/>
      </rPr>
      <t>する場合</t>
    </r>
    <r>
      <rPr>
        <b/>
        <sz val="9"/>
        <color theme="1"/>
        <rFont val="ＭＳ Ｐゴシック"/>
        <family val="3"/>
        <charset val="128"/>
      </rPr>
      <t>】</t>
    </r>
    <rPh sb="18" eb="19">
      <t>マタ</t>
    </rPh>
    <rPh sb="27" eb="29">
      <t>サンテイ</t>
    </rPh>
    <rPh sb="31" eb="33">
      <t>バアイ</t>
    </rPh>
    <phoneticPr fontId="3"/>
  </si>
  <si>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9"/>
        <color theme="1"/>
        <rFont val="ＭＳ Ｐゴシック"/>
        <family val="3"/>
        <charset val="128"/>
      </rPr>
      <t>６区分から任意で３つの区分を選択し、選択した区分でそれぞれ１つ以上の取組を行うこと</t>
    </r>
    <r>
      <rPr>
        <sz val="9"/>
        <color theme="1"/>
        <rFont val="ＭＳ Ｐゴシック"/>
        <family val="3"/>
        <charset val="128"/>
      </rPr>
      <t xml:space="preserve">。
</t>
    </r>
    <rPh sb="146" eb="148">
      <t>クブン</t>
    </rPh>
    <rPh sb="150" eb="152">
      <t>ニンイ</t>
    </rPh>
    <rPh sb="156" eb="158">
      <t>クブン</t>
    </rPh>
    <rPh sb="159" eb="161">
      <t>センタク</t>
    </rPh>
    <rPh sb="163" eb="165">
      <t>センタク</t>
    </rPh>
    <rPh sb="167" eb="169">
      <t>クブン</t>
    </rPh>
    <phoneticPr fontId="3"/>
  </si>
  <si>
    <t>！全体で３つ以上の区分が選択されていません。</t>
    <phoneticPr fontId="3"/>
  </si>
  <si>
    <t>判定・指定権者用</t>
    <rPh sb="0" eb="2">
      <t>ハンテイ</t>
    </rPh>
    <rPh sb="3" eb="7">
      <t>シテイケンジャ</t>
    </rPh>
    <rPh sb="7" eb="8">
      <t>ヨウ</t>
    </rPh>
    <phoneticPr fontId="3"/>
  </si>
  <si>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</si>
  <si>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</si>
  <si>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12" eb="14">
      <t>シエン</t>
    </rPh>
    <phoneticPr fontId="3"/>
  </si>
  <si>
    <t>事業者の共同による採用・人事ローテーション・研修のための制度構築</t>
    <phoneticPr fontId="3"/>
  </si>
  <si>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</si>
  <si>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職業体験の受入れや地域行事への参加や主催等による職業魅力向上の取組の実施</t>
    <rPh sb="34" eb="36">
      <t>ジッシ</t>
    </rPh>
    <phoneticPr fontId="3"/>
  </si>
  <si>
    <t>資質の向上やキャリアアップに向けた支援</t>
    <rPh sb="0" eb="2">
      <t>シシツ</t>
    </rPh>
    <rPh sb="3" eb="5">
      <t>コウジョウ</t>
    </rPh>
    <rPh sb="14" eb="15">
      <t>ム</t>
    </rPh>
    <rPh sb="17" eb="19">
      <t>シエン</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</si>
  <si>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3"/>
  </si>
  <si>
    <t>研修の受講やキャリア段位制度と人事考課との連動</t>
    <phoneticPr fontId="3"/>
  </si>
  <si>
    <t>エルダー・メンター（仕事やメンタル面のサポート等をする担当者）制度等導入</t>
    <phoneticPr fontId="3"/>
  </si>
  <si>
    <t>上位者・担当者等によるキャリア面談など、キャリアアップ等に関する定期的な相談の機会の確保</t>
    <phoneticPr fontId="3"/>
  </si>
  <si>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</si>
  <si>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子育てや家族等の介護等と仕事の両立を目指す者のための休業制度等の充実、事業所内託児施設の整備</t>
    <phoneticPr fontId="3"/>
  </si>
  <si>
    <t>職員の事情等の状況に応じた勤務シフトや短時間正規職員制度の導入、職員の希望に即した非正規職員から正規職員への転換の制度等の整備</t>
    <phoneticPr fontId="3"/>
  </si>
  <si>
    <t>有給休暇が取得しやすい環境の整備</t>
    <phoneticPr fontId="3"/>
  </si>
  <si>
    <t>業務や福利厚生制度、メンタルヘルス等の職員相談窓口の設置等相談体制の充実</t>
    <phoneticPr fontId="3"/>
  </si>
  <si>
    <t>障害を有する者でも働きやすい職場環境の構築や勤務シフトの配慮</t>
    <phoneticPr fontId="10"/>
  </si>
  <si>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</si>
  <si>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福祉・介護職員の身体の負担軽減のための介護技術の修得支援、介護ロボットやリフト等の介護機器等導入及び研修等による腰痛対策の実施</t>
    <rPh sb="0" eb="2">
      <t>フクシ</t>
    </rPh>
    <phoneticPr fontId="3"/>
  </si>
  <si>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</si>
  <si>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phoneticPr fontId="3"/>
  </si>
  <si>
    <t>事故・トラブルへの対応マニュアル等の作成等の体制の整備</t>
    <phoneticPr fontId="3"/>
  </si>
  <si>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</si>
  <si>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phoneticPr fontId="3"/>
  </si>
  <si>
    <t>高齢者の活躍（居室やフロア等の掃除、食事の配膳・下膳などのほか、経理や労務、広報なども含めた介護業務以外の業務の提供）等による役割分担の明確化</t>
    <phoneticPr fontId="3"/>
  </si>
  <si>
    <t>５S活動（業務管理の手法の１つ。整理・整頓・清掃・清潔・躾の頭文字をとったもの）等の実践による職場環境の整備</t>
    <phoneticPr fontId="3"/>
  </si>
  <si>
    <t>業務手順書の作成や、記録・報告様式の工夫等による情報共有や作業負担の軽減</t>
    <phoneticPr fontId="3"/>
  </si>
  <si>
    <t>やりがい・働きがいの醸成</t>
    <rPh sb="5" eb="6">
      <t>ハタラ</t>
    </rPh>
    <rPh sb="10" eb="12">
      <t>ジョウセイ</t>
    </rPh>
    <phoneticPr fontId="3"/>
  </si>
  <si>
    <t>ミーティング等による職場内コミュニケーションの円滑化による個々の福祉・介護職員の気づきを踏まえた勤務環境や支援内容の改善</t>
    <rPh sb="32" eb="34">
      <t>フクシ</t>
    </rPh>
    <rPh sb="53" eb="55">
      <t>シエン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</si>
  <si>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</si>
  <si>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6" eb="8">
      <t>シエン</t>
    </rPh>
    <rPh sb="12" eb="14">
      <t>ショウガイ</t>
    </rPh>
    <rPh sb="14" eb="16">
      <t>フクシ</t>
    </rPh>
    <phoneticPr fontId="3"/>
  </si>
  <si>
    <t>支援の好事例や、利用者やその家族からの謝意等の情報を共有する機会の提供</t>
    <rPh sb="0" eb="2">
      <t>シエン</t>
    </rPh>
    <phoneticPr fontId="3"/>
  </si>
  <si>
    <t>実施する周知方法について、チェック（✔）すること。なお、令和６年度中の見込みでも差し支えない。</t>
    <rPh sb="28" eb="30">
      <t>レイワ</t>
    </rPh>
    <rPh sb="31" eb="33">
      <t>ネンド</t>
    </rPh>
    <rPh sb="33" eb="34">
      <t>チュウ</t>
    </rPh>
    <rPh sb="35" eb="37">
      <t>ミコミ</t>
    </rPh>
    <rPh sb="40" eb="41">
      <t>サ</t>
    </rPh>
    <rPh sb="42" eb="43">
      <t>ツカ</t>
    </rPh>
    <phoneticPr fontId="3"/>
  </si>
  <si>
    <t>ホームページ
への掲載</t>
    <rPh sb="9" eb="11">
      <t>ケイサイ</t>
    </rPh>
    <phoneticPr fontId="3"/>
  </si>
  <si>
    <t>職場環境等要件の25項目のうち、実施する取組項目の「障害福祉サービス等情報公表システム」での選択</t>
    <rPh sb="0" eb="2">
      <t>ショクバ</t>
    </rPh>
    <rPh sb="2" eb="4">
      <t>カンキョウ</t>
    </rPh>
    <rPh sb="4" eb="5">
      <t>トウ</t>
    </rPh>
    <rPh sb="5" eb="7">
      <t>ヨウケン</t>
    </rPh>
    <rPh sb="10" eb="12">
      <t>コウモク</t>
    </rPh>
    <rPh sb="16" eb="18">
      <t>ジッシ</t>
    </rPh>
    <rPh sb="20" eb="22">
      <t>トリクミ</t>
    </rPh>
    <rPh sb="22" eb="24">
      <t>コウモク</t>
    </rPh>
    <rPh sb="26" eb="28">
      <t>ショウガイ</t>
    </rPh>
    <rPh sb="28" eb="30">
      <t>フクシ</t>
    </rPh>
    <rPh sb="30" eb="32">
      <t>コウヒョウ</t>
    </rPh>
    <rPh sb="34" eb="35">
      <t>トウ</t>
    </rPh>
    <phoneticPr fontId="3"/>
  </si>
  <si>
    <t>！実施する周知方法が選択されていません。</t>
    <rPh sb="10" eb="12">
      <t>センタク</t>
    </rPh>
    <phoneticPr fontId="3"/>
  </si>
  <si>
    <t>職場環境等要件の25項目のうち、実施する取組項目の自社のホームページへの掲載</t>
    <rPh sb="22" eb="24">
      <t>コウモク</t>
    </rPh>
    <rPh sb="25" eb="27">
      <t>ジシャ</t>
    </rPh>
    <rPh sb="36" eb="38">
      <t>ケイサイ</t>
    </rPh>
    <phoneticPr fontId="3"/>
  </si>
  <si>
    <t>４　要件を満たすことの確認・証明</t>
    <phoneticPr fontId="3"/>
  </si>
  <si>
    <t>以下の点を確認し、満たしている項目に全てチェック（✔）すること。</t>
    <phoneticPr fontId="3"/>
  </si>
  <si>
    <t>確認事項</t>
    <rPh sb="0" eb="2">
      <t>カクニン</t>
    </rPh>
    <rPh sb="2" eb="4">
      <t>ジコウ</t>
    </rPh>
    <phoneticPr fontId="3"/>
  </si>
  <si>
    <r>
      <t xml:space="preserve">証明する資料の例
</t>
    </r>
    <r>
      <rPr>
        <sz val="8"/>
        <color theme="1"/>
        <rFont val="ＭＳ Ｐゴシック"/>
        <family val="3"/>
        <charset val="128"/>
      </rPr>
      <t>（指定権者からの求めに応じて提出）</t>
    </r>
    <rPh sb="0" eb="2">
      <t>ショウメイ</t>
    </rPh>
    <rPh sb="4" eb="6">
      <t>シリョウ</t>
    </rPh>
    <rPh sb="7" eb="8">
      <t>レイ</t>
    </rPh>
    <rPh sb="10" eb="14">
      <t>シテイケンジャ</t>
    </rPh>
    <rPh sb="17" eb="18">
      <t>モト</t>
    </rPh>
    <rPh sb="20" eb="21">
      <t>オウ</t>
    </rPh>
    <rPh sb="23" eb="25">
      <t>テイシュツ</t>
    </rPh>
    <phoneticPr fontId="3"/>
  </si>
  <si>
    <t>！チェックボックスに必要なチェック（✔）が入っていない項目があります。</t>
    <rPh sb="10" eb="12">
      <t>ヒツヨウ</t>
    </rPh>
    <rPh sb="27" eb="29">
      <t>コウモク</t>
    </rPh>
    <phoneticPr fontId="3"/>
  </si>
  <si>
    <t>処遇改善加算等として給付される額は、職員の賃金改善のために全額支出します。
また、処遇改善加算等による賃金改善以外の部分で賃金水準を引き下げません。</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3"/>
  </si>
  <si>
    <t>就業規則、給与規程、給与明細等</t>
    <rPh sb="0" eb="2">
      <t>シュウギョウ</t>
    </rPh>
    <rPh sb="2" eb="4">
      <t>キソク</t>
    </rPh>
    <rPh sb="5" eb="7">
      <t>キュウヨ</t>
    </rPh>
    <rPh sb="7" eb="9">
      <t>キテイ</t>
    </rPh>
    <rPh sb="10" eb="12">
      <t>キュウヨ</t>
    </rPh>
    <rPh sb="12" eb="14">
      <t>メイサイ</t>
    </rPh>
    <rPh sb="14" eb="15">
      <t>トウ</t>
    </rPh>
    <phoneticPr fontId="3"/>
  </si>
  <si>
    <t>令和７年度に繰り越す額（２（１）①ⅰア）がある場合は、全額、令和７年度の更なる賃金改善に充てます。期間中に事業所が休廃止した場合には、一時金等により福祉・介護職員その他の職員の賃金として配分します。</t>
    <rPh sb="0" eb="2">
      <t>レイワ</t>
    </rPh>
    <rPh sb="3" eb="5">
      <t>ネンド</t>
    </rPh>
    <rPh sb="10" eb="11">
      <t>ガク</t>
    </rPh>
    <rPh sb="23" eb="25">
      <t>バアイ</t>
    </rPh>
    <rPh sb="36" eb="37">
      <t>サラ</t>
    </rPh>
    <rPh sb="41" eb="43">
      <t>カイゼン</t>
    </rPh>
    <rPh sb="53" eb="56">
      <t>ジギョウショ</t>
    </rPh>
    <rPh sb="74" eb="76">
      <t>フクシ</t>
    </rPh>
    <phoneticPr fontId="3"/>
  </si>
  <si>
    <t>キャリアパス要件Ⅰ～Ⅲのうち、満たす必要のある項目について、証明となる書面を作成し、職員に周知しました。また、計画書の提出時点で書面の準備ができていない場合は、令和６年度中（令和７年３月末まで）に書面を整備します。</t>
    <rPh sb="6" eb="8">
      <t>ヨウケン</t>
    </rPh>
    <rPh sb="15" eb="16">
      <t>ミ</t>
    </rPh>
    <rPh sb="18" eb="20">
      <t>ヒツヨウ</t>
    </rPh>
    <rPh sb="23" eb="25">
      <t>コウモク</t>
    </rPh>
    <rPh sb="30" eb="32">
      <t>ショウメイ</t>
    </rPh>
    <rPh sb="35" eb="37">
      <t>ショメン</t>
    </rPh>
    <rPh sb="38" eb="40">
      <t>サクセイ</t>
    </rPh>
    <rPh sb="42" eb="44">
      <t>ショクイン</t>
    </rPh>
    <rPh sb="45" eb="47">
      <t>シュウチ</t>
    </rPh>
    <rPh sb="49" eb="51">
      <t>ショクイン</t>
    </rPh>
    <rPh sb="55" eb="58">
      <t>ケイカクショ</t>
    </rPh>
    <rPh sb="59" eb="61">
      <t>テイシュツ</t>
    </rPh>
    <rPh sb="61" eb="63">
      <t>ジテン</t>
    </rPh>
    <rPh sb="64" eb="66">
      <t>ショメン</t>
    </rPh>
    <rPh sb="67" eb="69">
      <t>ジュンビ</t>
    </rPh>
    <rPh sb="76" eb="78">
      <t>バアイ</t>
    </rPh>
    <rPh sb="80" eb="82">
      <t>レイワ</t>
    </rPh>
    <rPh sb="82" eb="83">
      <t>サダ</t>
    </rPh>
    <rPh sb="98" eb="100">
      <t>ショメン</t>
    </rPh>
    <rPh sb="101" eb="103">
      <t>セイビ</t>
    </rPh>
    <phoneticPr fontId="3"/>
  </si>
  <si>
    <t>就業規則、給与規程、資質向上のための計画等</t>
    <rPh sb="0" eb="2">
      <t>シュウギョウ</t>
    </rPh>
    <rPh sb="2" eb="4">
      <t>キソク</t>
    </rPh>
    <rPh sb="5" eb="7">
      <t>キュウヨ</t>
    </rPh>
    <rPh sb="7" eb="9">
      <t>キテイ</t>
    </rPh>
    <rPh sb="20" eb="21">
      <t>トウ</t>
    </rPh>
    <phoneticPr fontId="3"/>
  </si>
  <si>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3"/>
  </si>
  <si>
    <t>―</t>
    <phoneticPr fontId="3"/>
  </si>
  <si>
    <t>労働保険料の納付が適正に行われています。</t>
    <rPh sb="0" eb="2">
      <t>ロウドウ</t>
    </rPh>
    <rPh sb="2" eb="5">
      <t>ホケンリョウ</t>
    </rPh>
    <rPh sb="6" eb="8">
      <t>ノウフ</t>
    </rPh>
    <rPh sb="9" eb="11">
      <t>テキセイ</t>
    </rPh>
    <rPh sb="12" eb="13">
      <t>オコナ</t>
    </rPh>
    <phoneticPr fontId="3"/>
  </si>
  <si>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3"/>
  </si>
  <si>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3"/>
  </si>
  <si>
    <t>会議録、周知文書</t>
    <rPh sb="0" eb="3">
      <t>カイギロク</t>
    </rPh>
    <rPh sb="4" eb="6">
      <t>シュウチ</t>
    </rPh>
    <rPh sb="6" eb="8">
      <t>ブンショ</t>
    </rPh>
    <phoneticPr fontId="3"/>
  </si>
  <si>
    <t>※</t>
    <phoneticPr fontId="3"/>
  </si>
  <si>
    <t>各証明資料は、指定権者からの求めがあった場合には、速やかに提出すること。</t>
    <phoneticPr fontId="3"/>
  </si>
  <si>
    <t>本様式への虚偽記載のほか、旧３加算及び新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7" eb="38">
      <t>ナラ</t>
    </rPh>
    <rPh sb="74" eb="76">
      <t>ショウガイ</t>
    </rPh>
    <rPh sb="76" eb="78">
      <t>フクシ</t>
    </rPh>
    <rPh sb="82" eb="83">
      <t>トウ</t>
    </rPh>
    <phoneticPr fontId="3"/>
  </si>
  <si>
    <t>本処遇改善計画書の記載内容・確認事項の内容に間違いありません。
記載内容を証明する資料を適切に保管することを誓約します。</t>
    <rPh sb="0" eb="1">
      <t>ホン</t>
    </rPh>
    <rPh sb="1" eb="3">
      <t>ショグウ</t>
    </rPh>
    <rPh sb="3" eb="5">
      <t>カイゼン</t>
    </rPh>
    <rPh sb="5" eb="8">
      <t>ケイカクショ</t>
    </rPh>
    <phoneticPr fontId="3"/>
  </si>
  <si>
    <t>月</t>
    <rPh sb="0" eb="1">
      <t>ゲツ</t>
    </rPh>
    <phoneticPr fontId="3"/>
  </si>
  <si>
    <t>日</t>
    <rPh sb="0" eb="1">
      <t>ニチ</t>
    </rPh>
    <phoneticPr fontId="3"/>
  </si>
  <si>
    <t>代表者</t>
    <rPh sb="0" eb="3">
      <t>ダイヒョウシャ</t>
    </rPh>
    <phoneticPr fontId="3"/>
  </si>
  <si>
    <t>職名</t>
    <rPh sb="0" eb="2">
      <t>ショクメイ</t>
    </rPh>
    <phoneticPr fontId="3"/>
  </si>
  <si>
    <t>氏名</t>
    <rPh sb="0" eb="2">
      <t>シメイ</t>
    </rPh>
    <phoneticPr fontId="3"/>
  </si>
  <si>
    <t>（確認用）</t>
    <rPh sb="1" eb="4">
      <t>カクニンヨウ</t>
    </rPh>
    <phoneticPr fontId="3"/>
  </si>
  <si>
    <t>提出前のチェックリスト</t>
    <rPh sb="0" eb="2">
      <t>テイシュツ</t>
    </rPh>
    <rPh sb="2" eb="3">
      <t>マエ</t>
    </rPh>
    <phoneticPr fontId="3"/>
  </si>
  <si>
    <t>以下の項目にオレンジ色の「×」がないか、提出前に確認すること。「×」がある場合、当該項目の記載を修正すること。</t>
    <rPh sb="10" eb="11">
      <t>イロ</t>
    </rPh>
    <phoneticPr fontId="3"/>
  </si>
  <si>
    <t>空欄が表示される項目は、記入が不要であるため対応する必要はない。</t>
    <phoneticPr fontId="3"/>
  </si>
  <si>
    <t>２　賃金改善計画について</t>
    <rPh sb="2" eb="4">
      <t>チンギン</t>
    </rPh>
    <rPh sb="4" eb="6">
      <t>カイゼン</t>
    </rPh>
    <rPh sb="6" eb="8">
      <t>ケイカク</t>
    </rPh>
    <phoneticPr fontId="3"/>
  </si>
  <si>
    <t>（１）</t>
    <phoneticPr fontId="3"/>
  </si>
  <si>
    <t>令和７年度に繰り越す額を除いた加算額以上の賃金改善を行う計画となっている</t>
    <rPh sb="0" eb="2">
      <t>レイワ</t>
    </rPh>
    <rPh sb="3" eb="5">
      <t>ネンド</t>
    </rPh>
    <rPh sb="6" eb="7">
      <t>ク</t>
    </rPh>
    <rPh sb="8" eb="9">
      <t>コ</t>
    </rPh>
    <rPh sb="10" eb="11">
      <t>ガク</t>
    </rPh>
    <rPh sb="12" eb="13">
      <t>ノゾ</t>
    </rPh>
    <rPh sb="26" eb="27">
      <t>オコナ</t>
    </rPh>
    <rPh sb="28" eb="30">
      <t>ケイカク</t>
    </rPh>
    <phoneticPr fontId="3"/>
  </si>
  <si>
    <t>（２）</t>
    <phoneticPr fontId="3"/>
  </si>
  <si>
    <t>加算以外の部分で賃金水準を引き下げないことを誓約している</t>
    <rPh sb="22" eb="24">
      <t>セイヤク</t>
    </rPh>
    <phoneticPr fontId="3"/>
  </si>
  <si>
    <t>（３）</t>
    <phoneticPr fontId="3"/>
  </si>
  <si>
    <t>賃金改善を行う賃金項目及び方法を記載している</t>
    <rPh sb="16" eb="18">
      <t>キサイ</t>
    </rPh>
    <phoneticPr fontId="3"/>
  </si>
  <si>
    <t>３　福祉・介護職員等処遇改善加算等の要件について</t>
    <rPh sb="2" eb="4">
      <t>フクシ</t>
    </rPh>
    <rPh sb="16" eb="17">
      <t>トウ</t>
    </rPh>
    <phoneticPr fontId="3"/>
  </si>
  <si>
    <t>（４）</t>
    <phoneticPr fontId="3"/>
  </si>
  <si>
    <t>職場環境等要件</t>
    <phoneticPr fontId="3"/>
  </si>
  <si>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
  </si>
  <si>
    <t>情報公表システム等での見える化要件を満たすこと</t>
    <rPh sb="0" eb="2">
      <t>ジョウホウ</t>
    </rPh>
    <rPh sb="2" eb="4">
      <t>コウヒョウ</t>
    </rPh>
    <rPh sb="8" eb="9">
      <t>トウ</t>
    </rPh>
    <rPh sb="11" eb="12">
      <t>ミ</t>
    </rPh>
    <rPh sb="14" eb="15">
      <t>カ</t>
    </rPh>
    <rPh sb="15" eb="17">
      <t>ヨウケン</t>
    </rPh>
    <rPh sb="18" eb="19">
      <t>ミ</t>
    </rPh>
    <phoneticPr fontId="3"/>
  </si>
  <si>
    <t>４　要件を満たすことの確認・証明</t>
    <rPh sb="2" eb="4">
      <t>ヨウケン</t>
    </rPh>
    <rPh sb="5" eb="6">
      <t>ミ</t>
    </rPh>
    <rPh sb="11" eb="13">
      <t>カクニン</t>
    </rPh>
    <rPh sb="14" eb="16">
      <t>ショウメイ</t>
    </rPh>
    <phoneticPr fontId="3"/>
  </si>
  <si>
    <t xml:space="preserve"> 必要な項目が全て選択されていること</t>
    <rPh sb="1" eb="3">
      <t>ヒツヨウ</t>
    </rPh>
    <rPh sb="4" eb="6">
      <t>コウモク</t>
    </rPh>
    <rPh sb="7" eb="8">
      <t>スベ</t>
    </rPh>
    <rPh sb="9" eb="11">
      <t>センタク</t>
    </rPh>
    <phoneticPr fontId="3"/>
  </si>
  <si>
    <t xml:space="preserve"> 誓約・記名が行われていること</t>
    <rPh sb="1" eb="3">
      <t>セイヤク</t>
    </rPh>
    <rPh sb="4" eb="6">
      <t>キメイ</t>
    </rPh>
    <rPh sb="7" eb="8">
      <t>オコナ</t>
    </rPh>
    <phoneticPr fontId="3"/>
  </si>
  <si>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t>
    <rPh sb="38" eb="40">
      <t>カサン</t>
    </rPh>
    <rPh sb="40" eb="42">
      <t>シュトク</t>
    </rPh>
    <rPh sb="54" eb="56">
      <t>トウガイ</t>
    </rPh>
    <phoneticPr fontId="3"/>
  </si>
  <si>
    <t>港区障害者移動支援事業 処遇改善計画書（令和６年度）</t>
    <rPh sb="0" eb="2">
      <t>ミナトク</t>
    </rPh>
    <rPh sb="2" eb="5">
      <t>ショウガイシャ</t>
    </rPh>
    <rPh sb="5" eb="7">
      <t>イドウ</t>
    </rPh>
    <rPh sb="7" eb="9">
      <t>シエン</t>
    </rPh>
    <rPh sb="9" eb="11">
      <t>ジギョウ</t>
    </rPh>
    <phoneticPr fontId="3"/>
  </si>
  <si>
    <t>別紙 総括表</t>
    <rPh sb="0" eb="2">
      <t>ベッシ</t>
    </rPh>
    <rPh sb="3" eb="6">
      <t>ソウカツヒョウ</t>
    </rPh>
    <phoneticPr fontId="3"/>
  </si>
  <si>
    <t>（１）キャリアパス要件Ⅰ・Ⅱ</t>
    <rPh sb="9" eb="11">
      <t>ヨウケン</t>
    </rPh>
    <phoneticPr fontId="3"/>
  </si>
  <si>
    <t>【見える化要件】</t>
    <rPh sb="1" eb="2">
      <t>ミ</t>
    </rPh>
    <rPh sb="4" eb="5">
      <t>カ</t>
    </rPh>
    <rPh sb="5" eb="6">
      <t>ヨウ</t>
    </rPh>
    <phoneticPr fontId="3"/>
  </si>
  <si>
    <t>障害福祉現場で働く方々にとって、令和６年度に2.5％、令和７年度に2.0％のベースアップへとつながるよう、令和６年度分の加算額の全額を令和６年度内の賃金改善に充てることは求めず、障害福祉サービス事業者等の判断により、その一部を令和７年度に繰り越して賃金改善に充てることを認める。令和７年度に繰り越す額は、(d) に記載すること。また、繰越分は全額令和７年度の賃金改善に充て、期間中に事業所が休廃止した場合には、必ず一時金等により福祉・介護職員その他の職員の賃金として配分すること。</t>
    <rPh sb="0" eb="2">
      <t>ショウガイ</t>
    </rPh>
    <rPh sb="2" eb="4">
      <t>フクシ</t>
    </rPh>
    <rPh sb="89" eb="91">
      <t>ショウガイ</t>
    </rPh>
    <rPh sb="91" eb="93">
      <t>フクシ</t>
    </rPh>
    <rPh sb="139" eb="141">
      <t>レイワ</t>
    </rPh>
    <rPh sb="142" eb="144">
      <t>ネンド</t>
    </rPh>
    <rPh sb="145" eb="146">
      <t>ク</t>
    </rPh>
    <rPh sb="147" eb="148">
      <t>コ</t>
    </rPh>
    <rPh sb="149" eb="150">
      <t>ガク</t>
    </rPh>
    <rPh sb="157" eb="159">
      <t>キサイ</t>
    </rPh>
    <rPh sb="181" eb="183">
      <t>カイゼン</t>
    </rPh>
    <rPh sb="187" eb="190">
      <t>キカンチュウ</t>
    </rPh>
    <rPh sb="191" eb="194">
      <t>ジギョウショ</t>
    </rPh>
    <rPh sb="205" eb="206">
      <t>カナラ</t>
    </rPh>
    <rPh sb="214" eb="216">
      <t>フクシ</t>
    </rPh>
    <phoneticPr fontId="3"/>
  </si>
  <si>
    <t>○提出期間について</t>
    <rPh sb="1" eb="3">
      <t>テイシュツ</t>
    </rPh>
    <rPh sb="3" eb="5">
      <t>キカン</t>
    </rPh>
    <phoneticPr fontId="3"/>
  </si>
  <si>
    <t>・シートの切り離しや加工、各シートへの行・列の追加はしないでください。</t>
    <rPh sb="5" eb="6">
      <t>キ</t>
    </rPh>
    <rPh sb="7" eb="8">
      <t>ハナ</t>
    </rPh>
    <rPh sb="10" eb="12">
      <t>カコウ</t>
    </rPh>
    <rPh sb="13" eb="14">
      <t>カク</t>
    </rPh>
    <rPh sb="19" eb="20">
      <t>ギョウ</t>
    </rPh>
    <rPh sb="21" eb="22">
      <t>レツ</t>
    </rPh>
    <rPh sb="23" eb="25">
      <t>ツイカ</t>
    </rPh>
    <phoneticPr fontId="3"/>
  </si>
  <si>
    <r>
      <t>こちらは</t>
    </r>
    <r>
      <rPr>
        <u/>
        <sz val="18"/>
        <color rgb="FFFF0000"/>
        <rFont val="ＭＳ Ｐゴシック"/>
        <family val="3"/>
        <charset val="128"/>
      </rPr>
      <t>港区</t>
    </r>
    <r>
      <rPr>
        <b/>
        <u/>
        <sz val="18"/>
        <color rgb="FFFF0000"/>
        <rFont val="ＭＳ Ｐゴシック"/>
        <family val="3"/>
        <charset val="128"/>
      </rPr>
      <t>提出用</t>
    </r>
    <r>
      <rPr>
        <b/>
        <sz val="18"/>
        <rFont val="ＭＳ Ｐゴシック"/>
        <family val="3"/>
        <charset val="128"/>
      </rPr>
      <t>の「港区障害者移動支援事業　処遇改善計画書」</t>
    </r>
    <r>
      <rPr>
        <sz val="18"/>
        <rFont val="ＭＳ Ｐゴシック"/>
        <family val="3"/>
        <charset val="128"/>
      </rPr>
      <t>になります。</t>
    </r>
    <rPh sb="4" eb="6">
      <t>ミナトク</t>
    </rPh>
    <rPh sb="6" eb="9">
      <t>テイシュツヨウ</t>
    </rPh>
    <rPh sb="11" eb="13">
      <t>ミナトク</t>
    </rPh>
    <rPh sb="13" eb="18">
      <t>ショウガイシャイドウ</t>
    </rPh>
    <rPh sb="18" eb="20">
      <t>シエン</t>
    </rPh>
    <rPh sb="20" eb="22">
      <t>ジギョウ</t>
    </rPh>
    <phoneticPr fontId="3"/>
  </si>
  <si>
    <t>提出期限は、令和６年５月１０日（金）までです。</t>
    <rPh sb="0" eb="2">
      <t>テイシュツ</t>
    </rPh>
    <rPh sb="2" eb="4">
      <t>キゲン</t>
    </rPh>
    <rPh sb="6" eb="8">
      <t>レイワ</t>
    </rPh>
    <rPh sb="9" eb="10">
      <t>ネン</t>
    </rPh>
    <rPh sb="11" eb="12">
      <t>ガツ</t>
    </rPh>
    <rPh sb="14" eb="15">
      <t>ヒ</t>
    </rPh>
    <rPh sb="16" eb="17">
      <t>キン</t>
    </rPh>
    <phoneticPr fontId="3"/>
  </si>
  <si>
    <r>
      <rPr>
        <b/>
        <u/>
        <sz val="16"/>
        <rFont val="ＭＳ Ｐゴシック"/>
        <family val="3"/>
        <charset val="128"/>
      </rPr>
      <t>令和６年５月１０日（金曜）</t>
    </r>
    <r>
      <rPr>
        <sz val="16"/>
        <rFont val="ＭＳ Ｐゴシック"/>
        <family val="3"/>
        <charset val="128"/>
      </rPr>
      <t>までに総括表にご記入のうえ、郵送又は窓口持参にてご提出ください。</t>
    </r>
    <rPh sb="0" eb="2">
      <t>レイワ</t>
    </rPh>
    <rPh sb="3" eb="4">
      <t>ネン</t>
    </rPh>
    <rPh sb="5" eb="6">
      <t>ガツ</t>
    </rPh>
    <rPh sb="8" eb="9">
      <t>ニチ</t>
    </rPh>
    <rPh sb="10" eb="12">
      <t>キンヨウ</t>
    </rPh>
    <rPh sb="16" eb="19">
      <t>ソウカツヒョウ</t>
    </rPh>
    <rPh sb="21" eb="23">
      <t>キニュウ</t>
    </rPh>
    <rPh sb="27" eb="29">
      <t>ユウソウ</t>
    </rPh>
    <rPh sb="29" eb="30">
      <t>マタ</t>
    </rPh>
    <rPh sb="31" eb="33">
      <t>マドグチ</t>
    </rPh>
    <rPh sb="33" eb="35">
      <t>ジサン</t>
    </rPh>
    <rPh sb="38" eb="40">
      <t>テイシュツ</t>
    </rPh>
    <phoneticPr fontId="3"/>
  </si>
  <si>
    <t>※令和６年５月１０日以降の提出となった場合は、令和６年４月分の移動支援事業の処遇改善分の請求はできませんのでご注意ください。</t>
    <rPh sb="6" eb="7">
      <t>ガツ</t>
    </rPh>
    <rPh sb="9" eb="10">
      <t>ニチ</t>
    </rPh>
    <rPh sb="10" eb="12">
      <t>イコウ</t>
    </rPh>
    <rPh sb="13" eb="15">
      <t>テイシュツ</t>
    </rPh>
    <rPh sb="19" eb="21">
      <t>バアイ</t>
    </rPh>
    <rPh sb="23" eb="25">
      <t>レイワ</t>
    </rPh>
    <rPh sb="26" eb="27">
      <t>ネン</t>
    </rPh>
    <rPh sb="28" eb="30">
      <t>ガツブン</t>
    </rPh>
    <rPh sb="31" eb="33">
      <t>イドウ</t>
    </rPh>
    <rPh sb="33" eb="35">
      <t>シエン</t>
    </rPh>
    <rPh sb="35" eb="37">
      <t>ジギョウ</t>
    </rPh>
    <rPh sb="38" eb="40">
      <t>ショグウ</t>
    </rPh>
    <rPh sb="40" eb="42">
      <t>カイゼン</t>
    </rPh>
    <rPh sb="42" eb="43">
      <t>ブン</t>
    </rPh>
    <rPh sb="44" eb="46">
      <t>セイキュウ</t>
    </rPh>
    <rPh sb="55" eb="57">
      <t>チュウイ</t>
    </rPh>
    <phoneticPr fontId="3"/>
  </si>
  <si>
    <t>加算額が不安定のため</t>
    <rPh sb="0" eb="2">
      <t>カサン</t>
    </rPh>
    <rPh sb="2" eb="3">
      <t>ガク</t>
    </rPh>
    <rPh sb="4" eb="7">
      <t>フアンテイ</t>
    </rPh>
    <phoneticPr fontId="2"/>
  </si>
  <si>
    <t>年に２回、受講機会を設けている</t>
    <rPh sb="0" eb="1">
      <t>ネン</t>
    </rPh>
    <rPh sb="3" eb="4">
      <t>カイ</t>
    </rPh>
    <rPh sb="5" eb="7">
      <t>ジュコウ</t>
    </rPh>
    <rPh sb="7" eb="9">
      <t>キカイ</t>
    </rPh>
    <rPh sb="10" eb="11">
      <t>モウ</t>
    </rPh>
    <phoneticPr fontId="2"/>
  </si>
  <si>
    <t>資格取得に係る費用を負担している</t>
    <rPh sb="0" eb="2">
      <t>シカク</t>
    </rPh>
    <rPh sb="2" eb="4">
      <t>シュトク</t>
    </rPh>
    <rPh sb="5" eb="6">
      <t>カカ</t>
    </rPh>
    <rPh sb="7" eb="9">
      <t>ヒヨウ</t>
    </rPh>
    <rPh sb="10" eb="12">
      <t>フタン</t>
    </rPh>
    <phoneticPr fontId="2"/>
  </si>
  <si>
    <t>みなとホームヘルプ</t>
    <phoneticPr fontId="2"/>
  </si>
  <si>
    <t>105-8511</t>
    <phoneticPr fontId="2"/>
  </si>
  <si>
    <t>港区芝公園一丁目５番２５号</t>
    <rPh sb="0" eb="13">
      <t>ジュウショ</t>
    </rPh>
    <phoneticPr fontId="2"/>
  </si>
  <si>
    <t>03-3578-2667</t>
    <phoneticPr fontId="2"/>
  </si>
  <si>
    <t>sugiyama-shinichi@city.minato.tokyo.jp</t>
    <phoneticPr fontId="2"/>
  </si>
  <si>
    <t>ミナトホームヘルプ</t>
    <phoneticPr fontId="2"/>
  </si>
  <si>
    <t>作成例</t>
    <rPh sb="0" eb="2">
      <t>サクセイ</t>
    </rPh>
    <rPh sb="2" eb="3">
      <t>レイ</t>
    </rPh>
    <phoneticPr fontId="2"/>
  </si>
  <si>
    <t>ケイリブ　ミナトイチロウ</t>
    <phoneticPr fontId="2"/>
  </si>
  <si>
    <t>経理部　港　一郎</t>
    <rPh sb="0" eb="3">
      <t>ケイリブ</t>
    </rPh>
    <rPh sb="4" eb="5">
      <t>ミナト</t>
    </rPh>
    <rPh sb="6" eb="8">
      <t>イチロウ</t>
    </rPh>
    <phoneticPr fontId="2"/>
  </si>
  <si>
    <t>代表取締役</t>
    <rPh sb="0" eb="5">
      <t>ダイ</t>
    </rPh>
    <phoneticPr fontId="2"/>
  </si>
  <si>
    <t>港　太郎</t>
    <rPh sb="0" eb="1">
      <t>ミナト</t>
    </rPh>
    <rPh sb="2" eb="4">
      <t>タロウ</t>
    </rPh>
    <phoneticPr fontId="2"/>
  </si>
  <si>
    <t>株式会社みなと</t>
    <rPh sb="0" eb="4">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</si>
</sst>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000"/>
    <numFmt numFmtId="178" formatCode="#,##0_ "/>
  </numFmts>
  <fonts count="54">
    <font>
      <sz val="12"/>
      <color theme="1"/>
      <name val="BIZ UD明朝 Medium"/>
      <family val="2"/>
      <charset val="128"/>
    </font>
    <font>
      <sz val="12"/>
      <color theme="1"/>
      <name val="BIZ UD明朝 Medium"/>
      <family val="2"/>
      <charset val="128"/>
    </font>
    <font>
      <sz val="6"/>
      <name val="BIZ UD明朝 Medium"/>
      <family val="2"/>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11"/>
      <color theme="1"/>
      <name val="游ゴシック"/>
      <family val="2"/>
      <charset val="128"/>
      <scheme val="minor"/>
    </font>
    <font>
      <b/>
      <sz val="12"/>
      <name val="ＭＳ Ｐゴシック"/>
      <family val="3"/>
      <charset val="128"/>
    </font>
    <font>
      <sz val="8"/>
      <name val="ＭＳ Ｐゴシック"/>
      <family val="3"/>
      <charset val="128"/>
    </font>
    <font>
      <sz val="13"/>
      <color theme="1"/>
      <name val="ＭＳ Ｐゴシック"/>
      <family val="3"/>
      <charset val="128"/>
    </font>
    <font>
      <sz val="8"/>
      <color theme="1"/>
      <name val="ＭＳ Ｐゴシック"/>
      <family val="3"/>
      <charset val="128"/>
    </font>
    <font>
      <b/>
      <sz val="12"/>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b/>
      <sz val="11"/>
      <name val="ＭＳ Ｐゴシック"/>
      <family val="3"/>
      <charset val="128"/>
    </font>
    <font>
      <b/>
      <sz val="9"/>
      <name val="ＭＳ Ｐゴシック"/>
      <family val="3"/>
      <charset val="128"/>
    </font>
    <font>
      <sz val="10"/>
      <color theme="1" tint="0.249977111117893"/>
      <name val="ＭＳ Ｐゴシック"/>
      <family val="3"/>
      <charset val="128"/>
    </font>
    <font>
      <sz val="11"/>
      <color theme="0"/>
      <name val="ＭＳ Ｐゴシック"/>
      <family val="3"/>
      <charset val="128"/>
    </font>
    <font>
      <sz val="12"/>
      <color rgb="FFFFF2CC"/>
      <name val="ＭＳ Ｐゴシック"/>
      <family val="3"/>
      <charset val="128"/>
    </font>
    <font>
      <b/>
      <sz val="8"/>
      <color theme="1"/>
      <name val="ＭＳ Ｐゴシック"/>
      <family val="3"/>
      <charset val="128"/>
    </font>
    <font>
      <sz val="10"/>
      <color rgb="FFFFF2CC"/>
      <name val="ＭＳ Ｐゴシック"/>
      <family val="3"/>
      <charset val="128"/>
    </font>
    <font>
      <b/>
      <sz val="11"/>
      <color rgb="FFFF0000"/>
      <name val="ＭＳ Ｐゴシック"/>
      <family val="3"/>
      <charset val="128"/>
    </font>
    <font>
      <sz val="7"/>
      <color theme="1"/>
      <name val="ＭＳ Ｐゴシック"/>
      <family val="3"/>
      <charset val="128"/>
    </font>
    <font>
      <sz val="11"/>
      <color theme="1" tint="0.249977111117893"/>
      <name val="ＭＳ Ｐゴシック"/>
      <family val="3"/>
      <charset val="128"/>
    </font>
    <font>
      <u/>
      <sz val="8"/>
      <color theme="1"/>
      <name val="ＭＳ Ｐゴシック"/>
      <family val="3"/>
      <charset val="128"/>
    </font>
    <font>
      <b/>
      <sz val="9"/>
      <color theme="1"/>
      <name val="ＭＳ Ｐゴシック"/>
      <family val="3"/>
      <charset val="128"/>
    </font>
    <font>
      <b/>
      <u/>
      <sz val="9"/>
      <color theme="1"/>
      <name val="ＭＳ Ｐゴシック"/>
      <family val="3"/>
      <charset val="128"/>
    </font>
    <font>
      <sz val="8.5"/>
      <color theme="1"/>
      <name val="ＭＳ Ｐゴシック"/>
      <family val="3"/>
      <charset val="128"/>
    </font>
    <font>
      <b/>
      <sz val="10"/>
      <color theme="1"/>
      <name val="ＭＳ Ｐゴシック"/>
      <family val="3"/>
      <charset val="128"/>
    </font>
    <font>
      <b/>
      <sz val="12"/>
      <color rgb="FFFF0000"/>
      <name val="ＭＳ Ｐゴシック"/>
      <family val="3"/>
      <charset val="128"/>
    </font>
    <font>
      <b/>
      <sz val="8"/>
      <color rgb="FFFF0000"/>
      <name val="ＭＳ Ｐゴシック"/>
      <family val="3"/>
      <charset val="128"/>
    </font>
    <font>
      <u/>
      <sz val="9"/>
      <color theme="1"/>
      <name val="ＭＳ Ｐゴシック"/>
      <family val="3"/>
      <charset val="128"/>
    </font>
    <font>
      <b/>
      <sz val="1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sz val="9"/>
      <color rgb="FF000000"/>
      <name val="MS P ゴシック"/>
      <family val="3"/>
      <charset val="128"/>
    </font>
    <font>
      <sz val="9"/>
      <color rgb="FF000000"/>
      <name val="MS P ゴシック"/>
      <charset val="128"/>
    </font>
    <font>
      <sz val="18"/>
      <name val="ＭＳ Ｐゴシック"/>
      <family val="3"/>
      <charset val="128"/>
    </font>
    <font>
      <u/>
      <sz val="18"/>
      <color rgb="FFFF0000"/>
      <name val="ＭＳ Ｐゴシック"/>
      <family val="3"/>
      <charset val="128"/>
    </font>
    <font>
      <b/>
      <u/>
      <sz val="18"/>
      <color rgb="FFFF0000"/>
      <name val="ＭＳ Ｐゴシック"/>
      <family val="3"/>
      <charset val="128"/>
    </font>
    <font>
      <b/>
      <sz val="18"/>
      <name val="ＭＳ Ｐゴシック"/>
      <family val="3"/>
      <charset val="128"/>
    </font>
    <font>
      <sz val="16"/>
      <name val="ＭＳ Ｐゴシック"/>
      <family val="3"/>
      <charset val="128"/>
    </font>
    <font>
      <sz val="16"/>
      <color rgb="FFFF0000"/>
      <name val="ＭＳ Ｐゴシック"/>
      <family val="3"/>
      <charset val="128"/>
    </font>
    <font>
      <u/>
      <sz val="11"/>
      <color theme="10"/>
      <name val="ＭＳ Ｐゴシック"/>
      <family val="3"/>
      <charset val="128"/>
    </font>
    <font>
      <b/>
      <u/>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FFF2CC"/>
        <bgColor indexed="64"/>
      </patternFill>
    </fill>
    <fill>
      <patternFill patternType="solid">
        <fgColor theme="7" tint="0.79998168889431442"/>
        <bgColor indexed="64"/>
      </patternFill>
    </fill>
  </fills>
  <borders count="1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bottom style="hair">
        <color auto="1"/>
      </bottom>
      <diagonal/>
    </border>
    <border>
      <left style="thin">
        <color indexed="64"/>
      </left>
      <right style="hair">
        <color indexed="64"/>
      </right>
      <top/>
      <bottom/>
      <diagonal/>
    </border>
    <border>
      <left style="hair">
        <color auto="1"/>
      </left>
      <right/>
      <top style="hair">
        <color auto="1"/>
      </top>
      <bottom/>
      <diagonal/>
    </border>
    <border>
      <left/>
      <right/>
      <top style="hair">
        <color auto="1"/>
      </top>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490">
    <xf numFmtId="0" fontId="0" fillId="0" borderId="0" xfId="0">
      <alignment vertical="center"/>
    </xf>
    <xf numFmtId="0" fontId="4" fillId="2" borderId="0" xfId="0" applyFont="1" applyFill="1" applyProtection="1">
      <alignment vertical="center"/>
    </xf>
    <xf numFmtId="0" fontId="5" fillId="2" borderId="0" xfId="0" applyFont="1" applyFill="1" applyProtection="1">
      <alignment vertical="center"/>
    </xf>
    <xf numFmtId="0" fontId="6" fillId="2" borderId="0" xfId="0" applyFont="1" applyFill="1" applyProtection="1">
      <alignment vertical="center"/>
    </xf>
    <xf numFmtId="0" fontId="7" fillId="2" borderId="0" xfId="0" applyFont="1" applyFill="1" applyProtection="1">
      <alignment vertical="center"/>
    </xf>
    <xf numFmtId="0" fontId="0" fillId="2" borderId="0" xfId="0" applyFill="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Protection="1">
      <alignment vertical="center"/>
    </xf>
    <xf numFmtId="0" fontId="13" fillId="2" borderId="0" xfId="0" applyFont="1" applyFill="1" applyProtection="1">
      <alignment vertical="center"/>
    </xf>
    <xf numFmtId="0" fontId="13" fillId="0" borderId="0" xfId="0" applyFont="1" applyAlignment="1" applyProtection="1">
      <alignment horizontal="center" vertical="center"/>
    </xf>
    <xf numFmtId="49" fontId="14" fillId="2" borderId="0" xfId="0" applyNumberFormat="1" applyFont="1" applyFill="1" applyAlignment="1" applyProtection="1">
      <alignment horizontal="center" vertical="center"/>
    </xf>
    <xf numFmtId="49" fontId="14" fillId="2" borderId="0" xfId="0" applyNumberFormat="1" applyFont="1" applyFill="1" applyAlignment="1" applyProtection="1">
      <alignment horizontal="left" vertical="center"/>
    </xf>
    <xf numFmtId="0" fontId="15" fillId="2" borderId="0" xfId="0" applyFont="1" applyFill="1" applyProtection="1">
      <alignment vertical="center"/>
    </xf>
    <xf numFmtId="0" fontId="16" fillId="2" borderId="0" xfId="0" applyFont="1" applyFill="1" applyAlignment="1" applyProtection="1"/>
    <xf numFmtId="0" fontId="8" fillId="2" borderId="0" xfId="0" applyFont="1" applyFill="1" applyProtection="1">
      <alignment vertical="center"/>
    </xf>
    <xf numFmtId="0" fontId="8" fillId="0" borderId="0" xfId="0" applyFont="1" applyProtection="1">
      <alignment vertical="center"/>
    </xf>
    <xf numFmtId="49" fontId="15" fillId="2" borderId="0" xfId="0" applyNumberFormat="1" applyFont="1" applyFill="1" applyAlignment="1" applyProtection="1">
      <alignment horizontal="left" vertical="center"/>
    </xf>
    <xf numFmtId="49" fontId="16" fillId="2" borderId="0" xfId="0" applyNumberFormat="1" applyFont="1" applyFill="1" applyAlignment="1" applyProtection="1">
      <alignment horizontal="left" vertical="center"/>
    </xf>
    <xf numFmtId="0" fontId="16" fillId="2" borderId="0" xfId="0" applyFont="1" applyFill="1" applyProtection="1">
      <alignment vertical="center"/>
    </xf>
    <xf numFmtId="0" fontId="17" fillId="2" borderId="0" xfId="0" applyFont="1" applyFill="1" applyProtection="1">
      <alignment vertical="center"/>
    </xf>
    <xf numFmtId="0" fontId="19" fillId="2" borderId="7"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0" borderId="1" xfId="0" applyFont="1" applyBorder="1" applyAlignment="1" applyProtection="1">
      <alignment horizontal="center" vertical="center"/>
    </xf>
    <xf numFmtId="0" fontId="19" fillId="0" borderId="2" xfId="0" applyFont="1" applyBorder="1" applyProtection="1">
      <alignment vertical="center"/>
    </xf>
    <xf numFmtId="0" fontId="20" fillId="3" borderId="16"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0" fontId="19" fillId="0" borderId="54" xfId="0" applyFont="1" applyBorder="1" applyProtection="1">
      <alignment vertical="center"/>
    </xf>
    <xf numFmtId="0" fontId="19" fillId="0" borderId="37" xfId="0" applyFont="1" applyBorder="1" applyProtection="1">
      <alignment vertical="center"/>
    </xf>
    <xf numFmtId="177" fontId="0" fillId="0" borderId="0" xfId="0" applyNumberFormat="1" applyProtection="1">
      <alignment vertical="center"/>
    </xf>
    <xf numFmtId="0" fontId="19" fillId="0" borderId="0" xfId="0" applyFont="1" applyProtection="1">
      <alignment vertical="center"/>
    </xf>
    <xf numFmtId="0" fontId="4" fillId="0" borderId="0" xfId="0" applyFont="1" applyProtection="1">
      <alignment vertical="center"/>
    </xf>
    <xf numFmtId="0" fontId="12" fillId="2" borderId="0" xfId="0" applyFont="1" applyFill="1" applyProtection="1">
      <alignment vertical="center"/>
    </xf>
    <xf numFmtId="0" fontId="12" fillId="2" borderId="0" xfId="0" applyFont="1" applyFill="1" applyAlignment="1" applyProtection="1">
      <alignment horizontal="center" vertical="top"/>
    </xf>
    <xf numFmtId="0" fontId="12" fillId="2" borderId="0" xfId="0" applyFont="1" applyFill="1" applyAlignment="1" applyProtection="1">
      <alignment horizontal="center" vertical="center"/>
    </xf>
    <xf numFmtId="0" fontId="22" fillId="0" borderId="34" xfId="0" applyFont="1" applyBorder="1" applyAlignment="1" applyProtection="1">
      <alignment horizontal="center" vertical="center"/>
      <protection locked="0"/>
    </xf>
    <xf numFmtId="0" fontId="23" fillId="0" borderId="0" xfId="0" applyFont="1" applyProtection="1">
      <alignment vertical="center"/>
    </xf>
    <xf numFmtId="0" fontId="20" fillId="0" borderId="0" xfId="0" applyFont="1" applyAlignment="1" applyProtection="1">
      <alignment horizontal="left" vertical="center"/>
    </xf>
    <xf numFmtId="0" fontId="16" fillId="0" borderId="0" xfId="0" applyFont="1" applyProtection="1">
      <alignment vertical="center"/>
    </xf>
    <xf numFmtId="0" fontId="17" fillId="0" borderId="18" xfId="0" applyFont="1" applyBorder="1" applyProtection="1">
      <alignment vertical="center"/>
    </xf>
    <xf numFmtId="0" fontId="17" fillId="2" borderId="24" xfId="0" applyFont="1" applyFill="1" applyBorder="1" applyProtection="1">
      <alignment vertical="center"/>
    </xf>
    <xf numFmtId="0" fontId="17" fillId="0" borderId="24" xfId="0" applyFont="1" applyBorder="1" applyProtection="1">
      <alignment vertical="center"/>
    </xf>
    <xf numFmtId="0" fontId="17" fillId="2" borderId="58" xfId="0" applyFont="1" applyFill="1" applyBorder="1" applyProtection="1">
      <alignment vertical="center"/>
    </xf>
    <xf numFmtId="0" fontId="26" fillId="5" borderId="19" xfId="0" applyFont="1" applyFill="1" applyBorder="1" applyProtection="1">
      <alignment vertical="center"/>
    </xf>
    <xf numFmtId="0" fontId="26" fillId="5" borderId="18" xfId="0" applyFont="1" applyFill="1" applyBorder="1" applyProtection="1">
      <alignment vertical="center"/>
    </xf>
    <xf numFmtId="0" fontId="26" fillId="5" borderId="11" xfId="0" applyFont="1" applyFill="1" applyBorder="1" applyProtection="1">
      <alignment vertical="center"/>
    </xf>
    <xf numFmtId="0" fontId="17" fillId="2" borderId="13" xfId="0" applyFont="1" applyFill="1" applyBorder="1" applyProtection="1">
      <alignment vertical="center"/>
    </xf>
    <xf numFmtId="0" fontId="18" fillId="2" borderId="59" xfId="0" applyFont="1" applyFill="1" applyBorder="1" applyProtection="1">
      <alignment vertical="center"/>
    </xf>
    <xf numFmtId="0" fontId="14" fillId="2" borderId="45" xfId="0" applyFont="1" applyFill="1" applyBorder="1" applyProtection="1">
      <alignment vertical="center"/>
    </xf>
    <xf numFmtId="0" fontId="17" fillId="2" borderId="45" xfId="0" applyFont="1" applyFill="1" applyBorder="1" applyProtection="1">
      <alignment vertical="center"/>
    </xf>
    <xf numFmtId="0" fontId="14" fillId="2" borderId="0" xfId="0" applyFont="1" applyFill="1" applyProtection="1">
      <alignment vertical="center"/>
    </xf>
    <xf numFmtId="0" fontId="17" fillId="2" borderId="57" xfId="0" applyFont="1" applyFill="1" applyBorder="1" applyProtection="1">
      <alignment vertical="center"/>
    </xf>
    <xf numFmtId="0" fontId="26" fillId="5" borderId="37" xfId="0" applyFont="1" applyFill="1" applyBorder="1" applyProtection="1">
      <alignment vertical="center"/>
    </xf>
    <xf numFmtId="0" fontId="18" fillId="2" borderId="0" xfId="0" applyFont="1" applyFill="1" applyProtection="1">
      <alignment vertical="center"/>
    </xf>
    <xf numFmtId="0" fontId="26" fillId="5" borderId="3" xfId="0" applyFont="1" applyFill="1" applyBorder="1" applyProtection="1">
      <alignment vertical="center"/>
    </xf>
    <xf numFmtId="0" fontId="18" fillId="2" borderId="60" xfId="0" applyFont="1" applyFill="1" applyBorder="1" applyProtection="1">
      <alignment vertical="center"/>
    </xf>
    <xf numFmtId="0" fontId="18" fillId="2" borderId="61" xfId="0" applyFont="1" applyFill="1" applyBorder="1" applyProtection="1">
      <alignment vertical="center"/>
    </xf>
    <xf numFmtId="0" fontId="18" fillId="2" borderId="0" xfId="0" applyFont="1" applyFill="1" applyAlignment="1" applyProtection="1">
      <alignment horizontal="center" vertical="center"/>
    </xf>
    <xf numFmtId="0" fontId="29" fillId="0" borderId="0" xfId="0" applyFont="1" applyProtection="1">
      <alignment vertical="center"/>
    </xf>
    <xf numFmtId="0" fontId="14" fillId="2" borderId="61" xfId="0" applyFont="1" applyFill="1" applyBorder="1" applyProtection="1">
      <alignment vertical="center"/>
    </xf>
    <xf numFmtId="0" fontId="17" fillId="2" borderId="60" xfId="0" applyFont="1" applyFill="1" applyBorder="1" applyProtection="1">
      <alignment vertical="center"/>
    </xf>
    <xf numFmtId="0" fontId="18" fillId="0" borderId="43" xfId="0" applyFont="1" applyBorder="1" applyAlignment="1" applyProtection="1">
      <alignment horizontal="left" vertical="center"/>
    </xf>
    <xf numFmtId="0" fontId="17" fillId="2" borderId="13" xfId="0" applyFont="1" applyFill="1" applyBorder="1" applyAlignment="1" applyProtection="1">
      <alignment horizontal="center" vertical="center"/>
    </xf>
    <xf numFmtId="0" fontId="26" fillId="5" borderId="44" xfId="0" applyFont="1" applyFill="1" applyBorder="1" applyProtection="1">
      <alignment vertical="center"/>
    </xf>
    <xf numFmtId="0" fontId="18" fillId="2" borderId="0" xfId="0" applyFont="1" applyFill="1" applyAlignment="1" applyProtection="1">
      <alignment horizontal="left" vertical="center"/>
    </xf>
    <xf numFmtId="0" fontId="17" fillId="2" borderId="0" xfId="0" applyFont="1" applyFill="1" applyAlignment="1" applyProtection="1">
      <alignment horizontal="center" vertical="center"/>
    </xf>
    <xf numFmtId="0" fontId="17" fillId="2" borderId="60" xfId="0" applyFont="1" applyFill="1" applyBorder="1" applyAlignment="1" applyProtection="1">
      <alignment horizontal="center" vertical="center"/>
    </xf>
    <xf numFmtId="0" fontId="18" fillId="2" borderId="0" xfId="0" applyFont="1" applyFill="1" applyAlignment="1" applyProtection="1">
      <alignment vertical="center" wrapText="1"/>
    </xf>
    <xf numFmtId="0" fontId="12" fillId="2" borderId="0" xfId="0" applyFont="1" applyFill="1" applyAlignment="1" applyProtection="1">
      <alignment vertical="center" wrapText="1"/>
    </xf>
    <xf numFmtId="49" fontId="31" fillId="2" borderId="0" xfId="0" applyNumberFormat="1" applyFont="1" applyFill="1" applyProtection="1">
      <alignment vertical="center"/>
    </xf>
    <xf numFmtId="0" fontId="14" fillId="2" borderId="0" xfId="0" applyFont="1" applyFill="1" applyAlignment="1" applyProtection="1">
      <alignment horizontal="left" vertical="top" wrapText="1"/>
    </xf>
    <xf numFmtId="0" fontId="14" fillId="2" borderId="0" xfId="0" applyFont="1" applyFill="1" applyAlignment="1" applyProtection="1">
      <alignment horizontal="left" vertical="center"/>
    </xf>
    <xf numFmtId="0" fontId="20" fillId="4" borderId="16" xfId="0" applyFont="1" applyFill="1" applyBorder="1" applyAlignment="1" applyProtection="1">
      <alignment horizontal="center" vertical="center"/>
    </xf>
    <xf numFmtId="0" fontId="12" fillId="0" borderId="0" xfId="0" applyFont="1" applyProtection="1">
      <alignment vertical="center"/>
    </xf>
    <xf numFmtId="49" fontId="14" fillId="2" borderId="0" xfId="0" applyNumberFormat="1" applyFont="1" applyFill="1" applyAlignment="1" applyProtection="1">
      <alignment horizontal="center" vertical="top"/>
    </xf>
    <xf numFmtId="0" fontId="14" fillId="2" borderId="0" xfId="0" applyFont="1" applyFill="1" applyAlignment="1" applyProtection="1">
      <alignment horizontal="center" vertical="center"/>
    </xf>
    <xf numFmtId="49" fontId="7" fillId="0" borderId="0" xfId="0" applyNumberFormat="1" applyFont="1" applyAlignment="1" applyProtection="1">
      <alignment horizontal="left" vertical="center"/>
    </xf>
    <xf numFmtId="0" fontId="25" fillId="2" borderId="0" xfId="0" applyFont="1" applyFill="1" applyAlignment="1" applyProtection="1">
      <alignment vertical="center" wrapText="1"/>
    </xf>
    <xf numFmtId="0" fontId="31" fillId="2" borderId="0" xfId="0" applyFont="1" applyFill="1" applyAlignment="1" applyProtection="1">
      <alignment vertical="center" wrapText="1"/>
    </xf>
    <xf numFmtId="0" fontId="14" fillId="2" borderId="0" xfId="0" applyFont="1" applyFill="1" applyAlignment="1" applyProtection="1">
      <alignment horizontal="left" vertical="center" wrapText="1"/>
    </xf>
    <xf numFmtId="0" fontId="36" fillId="0" borderId="0" xfId="0" applyFont="1" applyProtection="1">
      <alignment vertical="center"/>
    </xf>
    <xf numFmtId="0" fontId="17" fillId="0" borderId="42" xfId="0" applyFont="1" applyBorder="1" applyAlignment="1" applyProtection="1">
      <alignment horizontal="center" vertical="center" wrapText="1"/>
    </xf>
    <xf numFmtId="0" fontId="8" fillId="2" borderId="13" xfId="0" applyFont="1" applyFill="1" applyBorder="1" applyProtection="1">
      <alignment vertical="center"/>
    </xf>
    <xf numFmtId="0" fontId="34" fillId="2" borderId="0" xfId="0" applyFont="1" applyFill="1" applyProtection="1">
      <alignment vertical="center"/>
    </xf>
    <xf numFmtId="0" fontId="18" fillId="2" borderId="65" xfId="0" applyFont="1" applyFill="1" applyBorder="1" applyAlignment="1" applyProtection="1">
      <alignment horizontal="center" vertical="center"/>
    </xf>
    <xf numFmtId="0" fontId="18" fillId="2" borderId="45" xfId="0" applyFont="1" applyFill="1" applyBorder="1" applyProtection="1">
      <alignment vertical="center"/>
    </xf>
    <xf numFmtId="178" fontId="18" fillId="2" borderId="0" xfId="0" applyNumberFormat="1" applyFont="1" applyFill="1" applyAlignment="1" applyProtection="1">
      <alignment vertical="center" wrapText="1"/>
    </xf>
    <xf numFmtId="0" fontId="14" fillId="2" borderId="39" xfId="0" applyFont="1" applyFill="1" applyBorder="1" applyProtection="1">
      <alignment vertical="center"/>
    </xf>
    <xf numFmtId="0" fontId="18" fillId="2" borderId="66" xfId="0" applyFont="1" applyFill="1" applyBorder="1" applyAlignment="1" applyProtection="1">
      <alignment horizontal="center" vertical="center"/>
    </xf>
    <xf numFmtId="0" fontId="18" fillId="2" borderId="67" xfId="0" applyFont="1" applyFill="1" applyBorder="1" applyProtection="1">
      <alignment vertical="center"/>
    </xf>
    <xf numFmtId="178" fontId="18" fillId="2" borderId="67" xfId="0" applyNumberFormat="1" applyFont="1" applyFill="1" applyBorder="1" applyAlignment="1" applyProtection="1">
      <alignment vertical="center" wrapText="1"/>
    </xf>
    <xf numFmtId="0" fontId="17" fillId="2" borderId="67" xfId="0" applyFont="1" applyFill="1" applyBorder="1" applyProtection="1">
      <alignment vertical="center"/>
    </xf>
    <xf numFmtId="0" fontId="14" fillId="2" borderId="67" xfId="0" applyFont="1" applyFill="1" applyBorder="1" applyProtection="1">
      <alignment vertical="center"/>
    </xf>
    <xf numFmtId="0" fontId="14" fillId="2" borderId="64" xfId="0" applyFont="1" applyFill="1" applyBorder="1" applyProtection="1">
      <alignment vertical="center"/>
    </xf>
    <xf numFmtId="0" fontId="18" fillId="2" borderId="68" xfId="0" applyFont="1" applyFill="1" applyBorder="1" applyAlignment="1" applyProtection="1">
      <alignment horizontal="center" vertical="center"/>
    </xf>
    <xf numFmtId="0" fontId="18" fillId="2" borderId="69" xfId="0" applyFont="1" applyFill="1" applyBorder="1" applyProtection="1">
      <alignment vertical="center"/>
    </xf>
    <xf numFmtId="0" fontId="18" fillId="2" borderId="13" xfId="0" applyFont="1" applyFill="1" applyBorder="1" applyAlignment="1" applyProtection="1">
      <alignment vertical="center" wrapText="1"/>
    </xf>
    <xf numFmtId="178" fontId="18" fillId="2" borderId="13" xfId="0" applyNumberFormat="1" applyFont="1" applyFill="1" applyBorder="1" applyAlignment="1" applyProtection="1">
      <alignment vertical="center" wrapText="1"/>
    </xf>
    <xf numFmtId="0" fontId="14" fillId="2" borderId="13" xfId="0" applyFont="1" applyFill="1" applyBorder="1" applyProtection="1">
      <alignment vertical="center"/>
    </xf>
    <xf numFmtId="0" fontId="14" fillId="2" borderId="70" xfId="0" applyFont="1" applyFill="1" applyBorder="1" applyProtection="1">
      <alignment vertical="center"/>
    </xf>
    <xf numFmtId="0" fontId="12" fillId="0" borderId="0" xfId="0" applyFont="1" applyAlignment="1" applyProtection="1">
      <alignment vertical="center" wrapText="1"/>
    </xf>
    <xf numFmtId="178" fontId="8" fillId="2" borderId="0" xfId="0" applyNumberFormat="1" applyFont="1" applyFill="1" applyProtection="1">
      <alignment vertical="center"/>
    </xf>
    <xf numFmtId="0" fontId="34" fillId="2" borderId="0" xfId="0" applyFont="1" applyFill="1" applyAlignment="1" applyProtection="1">
      <alignment horizontal="left" vertical="center" wrapText="1"/>
    </xf>
    <xf numFmtId="178" fontId="8" fillId="2" borderId="43" xfId="0" applyNumberFormat="1" applyFont="1" applyFill="1" applyBorder="1" applyProtection="1">
      <alignment vertical="center"/>
    </xf>
    <xf numFmtId="178" fontId="8" fillId="2" borderId="13" xfId="0" applyNumberFormat="1" applyFont="1" applyFill="1" applyBorder="1" applyProtection="1">
      <alignment vertical="center"/>
    </xf>
    <xf numFmtId="0" fontId="20" fillId="0" borderId="0" xfId="0" applyFont="1" applyAlignment="1" applyProtection="1">
      <alignment vertical="center" wrapText="1"/>
    </xf>
    <xf numFmtId="0" fontId="18" fillId="2" borderId="82" xfId="0" applyFont="1" applyFill="1" applyBorder="1" applyProtection="1">
      <alignment vertical="center"/>
    </xf>
    <xf numFmtId="0" fontId="37" fillId="2" borderId="67" xfId="0" applyFont="1" applyFill="1" applyBorder="1" applyAlignment="1" applyProtection="1">
      <alignment vertical="center" wrapText="1"/>
    </xf>
    <xf numFmtId="0" fontId="34" fillId="2" borderId="39" xfId="0" applyFont="1" applyFill="1" applyBorder="1" applyProtection="1">
      <alignment vertical="center"/>
    </xf>
    <xf numFmtId="0" fontId="18" fillId="0" borderId="89" xfId="0" applyFont="1" applyBorder="1" applyAlignment="1" applyProtection="1">
      <alignment horizontal="center" vertical="center"/>
    </xf>
    <xf numFmtId="0" fontId="18" fillId="2" borderId="89" xfId="0" applyFont="1" applyFill="1" applyBorder="1" applyAlignment="1" applyProtection="1">
      <alignment vertical="center" wrapText="1"/>
    </xf>
    <xf numFmtId="0" fontId="14" fillId="2" borderId="41" xfId="0" applyFont="1" applyFill="1" applyBorder="1" applyProtection="1">
      <alignment vertical="center"/>
    </xf>
    <xf numFmtId="0" fontId="17" fillId="2" borderId="0" xfId="0" applyFont="1" applyFill="1" applyAlignment="1" applyProtection="1">
      <alignment horizontal="left" vertical="center"/>
    </xf>
    <xf numFmtId="0" fontId="8" fillId="0" borderId="0" xfId="0" applyFont="1" applyAlignment="1" applyProtection="1">
      <alignment horizontal="center" vertical="center"/>
    </xf>
    <xf numFmtId="49" fontId="18" fillId="2" borderId="13" xfId="0" applyNumberFormat="1" applyFont="1" applyFill="1" applyBorder="1" applyAlignment="1" applyProtection="1">
      <alignment horizontal="left" vertical="center" wrapText="1"/>
    </xf>
    <xf numFmtId="0" fontId="20" fillId="3" borderId="10" xfId="0" applyFont="1" applyFill="1" applyBorder="1" applyAlignment="1" applyProtection="1">
      <alignment horizontal="center" vertical="center"/>
    </xf>
    <xf numFmtId="0" fontId="22" fillId="0" borderId="34" xfId="0" applyFont="1" applyBorder="1" applyAlignment="1" applyProtection="1">
      <alignment horizontal="center" vertical="center" shrinkToFit="1"/>
    </xf>
    <xf numFmtId="0" fontId="14" fillId="5" borderId="91" xfId="0" applyFont="1" applyFill="1" applyBorder="1" applyAlignment="1">
      <alignment horizontal="center" vertical="center" wrapText="1"/>
    </xf>
    <xf numFmtId="0" fontId="14" fillId="5" borderId="92" xfId="0" applyFont="1" applyFill="1" applyBorder="1" applyAlignment="1">
      <alignment horizontal="center" vertical="center" wrapText="1"/>
    </xf>
    <xf numFmtId="0" fontId="14" fillId="2" borderId="83" xfId="0" applyFont="1" applyFill="1" applyBorder="1" applyAlignment="1">
      <alignment vertical="center" wrapText="1"/>
    </xf>
    <xf numFmtId="0" fontId="22" fillId="0" borderId="35" xfId="0" applyFont="1" applyBorder="1" applyAlignment="1" applyProtection="1">
      <alignment horizontal="center" vertical="center"/>
      <protection locked="0"/>
    </xf>
    <xf numFmtId="0" fontId="14" fillId="5" borderId="93" xfId="0" applyFont="1" applyFill="1" applyBorder="1" applyAlignment="1">
      <alignment horizontal="center" vertical="center" wrapText="1"/>
    </xf>
    <xf numFmtId="0" fontId="14" fillId="2" borderId="94" xfId="0" applyFont="1" applyFill="1" applyBorder="1" applyAlignment="1">
      <alignment vertical="center" wrapText="1"/>
    </xf>
    <xf numFmtId="0" fontId="8" fillId="0" borderId="0" xfId="0" applyFont="1" applyBorder="1" applyProtection="1">
      <alignment vertical="center"/>
    </xf>
    <xf numFmtId="0" fontId="14" fillId="5" borderId="95" xfId="0" applyFont="1" applyFill="1" applyBorder="1" applyAlignment="1">
      <alignment horizontal="center" vertical="center" wrapText="1"/>
    </xf>
    <xf numFmtId="0" fontId="14" fillId="2" borderId="97" xfId="0" applyFont="1" applyFill="1" applyBorder="1" applyAlignment="1">
      <alignment vertical="center" wrapText="1"/>
    </xf>
    <xf numFmtId="0" fontId="14" fillId="5" borderId="98" xfId="0" applyFont="1" applyFill="1" applyBorder="1" applyAlignment="1">
      <alignment horizontal="center" vertical="center" wrapText="1"/>
    </xf>
    <xf numFmtId="0" fontId="14" fillId="5" borderId="100" xfId="0" applyFont="1" applyFill="1" applyBorder="1" applyAlignment="1">
      <alignment horizontal="center" vertical="center" wrapText="1"/>
    </xf>
    <xf numFmtId="0" fontId="20" fillId="0" borderId="0" xfId="0" applyFont="1" applyBorder="1" applyAlignment="1" applyProtection="1">
      <alignment horizontal="left" vertical="center" wrapText="1"/>
    </xf>
    <xf numFmtId="0" fontId="14" fillId="2" borderId="60" xfId="0" applyFont="1" applyFill="1" applyBorder="1" applyAlignment="1">
      <alignment vertical="center" wrapText="1"/>
    </xf>
    <xf numFmtId="0" fontId="14" fillId="2" borderId="99" xfId="0" applyFont="1" applyFill="1" applyBorder="1" applyAlignment="1">
      <alignment vertical="center" wrapText="1"/>
    </xf>
    <xf numFmtId="0" fontId="8" fillId="2" borderId="0" xfId="0" applyFont="1" applyFill="1" applyAlignment="1" applyProtection="1">
      <alignment vertical="top"/>
    </xf>
    <xf numFmtId="0" fontId="14" fillId="5" borderId="101" xfId="0" applyFont="1" applyFill="1" applyBorder="1" applyAlignment="1">
      <alignment horizontal="center" vertical="center" wrapText="1"/>
    </xf>
    <xf numFmtId="0" fontId="14" fillId="2" borderId="56" xfId="0" applyFont="1" applyFill="1" applyBorder="1" applyAlignment="1">
      <alignment vertical="center" wrapText="1"/>
    </xf>
    <xf numFmtId="49" fontId="18" fillId="2" borderId="0" xfId="0" applyNumberFormat="1" applyFont="1" applyFill="1" applyAlignment="1" applyProtection="1">
      <alignment horizontal="left" vertical="center" wrapText="1"/>
    </xf>
    <xf numFmtId="0" fontId="8" fillId="0" borderId="0" xfId="0" applyFont="1" applyAlignment="1" applyProtection="1">
      <alignment vertical="top"/>
    </xf>
    <xf numFmtId="0" fontId="7" fillId="2" borderId="0" xfId="0" applyFont="1" applyFill="1" applyAlignment="1" applyProtection="1">
      <alignment vertical="top"/>
    </xf>
    <xf numFmtId="0" fontId="7" fillId="0" borderId="0" xfId="0" applyFont="1" applyAlignment="1" applyProtection="1">
      <alignment vertical="top"/>
    </xf>
    <xf numFmtId="0" fontId="35" fillId="0" borderId="0" xfId="0" applyFont="1" applyProtection="1">
      <alignment vertical="center"/>
    </xf>
    <xf numFmtId="49" fontId="18" fillId="2" borderId="0" xfId="0" applyNumberFormat="1" applyFont="1" applyFill="1" applyAlignment="1" applyProtection="1">
      <alignment horizontal="center" vertical="center"/>
    </xf>
    <xf numFmtId="0" fontId="14" fillId="5" borderId="91" xfId="0" applyFont="1" applyFill="1" applyBorder="1" applyAlignment="1" applyProtection="1">
      <alignment horizontal="center" vertical="center" wrapText="1"/>
    </xf>
    <xf numFmtId="0" fontId="14" fillId="5" borderId="101" xfId="0" applyFont="1" applyFill="1" applyBorder="1" applyAlignment="1" applyProtection="1">
      <alignment horizontal="center" vertical="center" wrapText="1"/>
    </xf>
    <xf numFmtId="49" fontId="4" fillId="2" borderId="0" xfId="0" applyNumberFormat="1" applyFont="1" applyFill="1" applyProtection="1">
      <alignment vertical="center"/>
    </xf>
    <xf numFmtId="0" fontId="39" fillId="2" borderId="0" xfId="0" applyFont="1" applyFill="1" applyAlignment="1" applyProtection="1">
      <alignment vertical="center" wrapText="1"/>
    </xf>
    <xf numFmtId="0" fontId="22" fillId="0" borderId="36" xfId="0" applyFont="1" applyBorder="1" applyAlignment="1" applyProtection="1">
      <alignment horizontal="center" vertical="center"/>
      <protection locked="0"/>
    </xf>
    <xf numFmtId="0" fontId="14" fillId="5" borderId="100" xfId="0" applyFont="1" applyFill="1" applyBorder="1" applyAlignment="1" applyProtection="1">
      <alignment horizontal="center" vertical="center" wrapText="1"/>
    </xf>
    <xf numFmtId="0" fontId="38" fillId="0" borderId="0" xfId="0" applyFont="1" applyProtection="1">
      <alignment vertical="center"/>
    </xf>
    <xf numFmtId="0" fontId="19" fillId="2" borderId="0" xfId="0" applyFont="1" applyFill="1" applyAlignment="1" applyProtection="1">
      <alignment horizontal="center" vertical="top"/>
    </xf>
    <xf numFmtId="0" fontId="18" fillId="2" borderId="0" xfId="0" applyFont="1" applyFill="1" applyAlignment="1" applyProtection="1">
      <alignment horizontal="left" vertical="top"/>
    </xf>
    <xf numFmtId="0" fontId="19" fillId="2" borderId="0" xfId="0" applyFont="1" applyFill="1" applyProtection="1">
      <alignment vertical="center"/>
    </xf>
    <xf numFmtId="0" fontId="14" fillId="2" borderId="0" xfId="0" applyFont="1" applyFill="1" applyAlignment="1" applyProtection="1">
      <alignment horizontal="right" vertical="top" wrapText="1"/>
    </xf>
    <xf numFmtId="0" fontId="39" fillId="2" borderId="20" xfId="0" applyFont="1" applyFill="1" applyBorder="1" applyAlignment="1" applyProtection="1">
      <alignment vertical="center" wrapText="1"/>
    </xf>
    <xf numFmtId="0" fontId="39" fillId="2" borderId="17" xfId="0" applyFont="1" applyFill="1" applyBorder="1" applyAlignment="1" applyProtection="1">
      <alignment vertical="center" wrapText="1"/>
    </xf>
    <xf numFmtId="0" fontId="39" fillId="2" borderId="55" xfId="0" applyFont="1" applyFill="1" applyBorder="1" applyAlignment="1" applyProtection="1">
      <alignment vertical="center" wrapText="1"/>
    </xf>
    <xf numFmtId="0" fontId="39" fillId="2" borderId="61" xfId="0" applyFont="1" applyFill="1" applyBorder="1" applyAlignment="1" applyProtection="1">
      <alignment vertical="center" wrapText="1"/>
    </xf>
    <xf numFmtId="0" fontId="39" fillId="2" borderId="60" xfId="0" applyFont="1" applyFill="1" applyBorder="1" applyAlignment="1" applyProtection="1">
      <alignment vertical="center" wrapText="1"/>
    </xf>
    <xf numFmtId="0" fontId="39" fillId="2" borderId="61"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60" xfId="0" applyFont="1" applyFill="1" applyBorder="1" applyAlignment="1" applyProtection="1">
      <alignment vertical="center" shrinkToFit="1"/>
    </xf>
    <xf numFmtId="0" fontId="40" fillId="2" borderId="0" xfId="0" applyFont="1" applyFill="1" applyProtection="1">
      <alignment vertical="center"/>
    </xf>
    <xf numFmtId="0" fontId="40" fillId="0" borderId="0" xfId="0" applyFont="1" applyProtection="1">
      <alignment vertical="center"/>
    </xf>
    <xf numFmtId="0" fontId="41" fillId="2" borderId="0" xfId="0" applyFont="1" applyFill="1" applyProtection="1">
      <alignment vertical="center"/>
    </xf>
    <xf numFmtId="0" fontId="41" fillId="2" borderId="60" xfId="0" applyFont="1" applyFill="1" applyBorder="1" applyProtection="1">
      <alignment vertical="center"/>
    </xf>
    <xf numFmtId="0" fontId="42" fillId="2" borderId="30" xfId="0" applyFont="1" applyFill="1" applyBorder="1" applyProtection="1">
      <alignment vertical="center"/>
    </xf>
    <xf numFmtId="0" fontId="40" fillId="2" borderId="15" xfId="0" applyFont="1" applyFill="1" applyBorder="1" applyProtection="1">
      <alignment vertical="center"/>
    </xf>
    <xf numFmtId="0" fontId="42" fillId="2" borderId="15" xfId="0" applyFont="1" applyFill="1" applyBorder="1" applyProtection="1">
      <alignment vertical="center"/>
    </xf>
    <xf numFmtId="0" fontId="42" fillId="2" borderId="15" xfId="0" applyFont="1" applyFill="1" applyBorder="1" applyAlignment="1" applyProtection="1">
      <alignment horizontal="center" vertical="center"/>
    </xf>
    <xf numFmtId="0" fontId="43" fillId="2" borderId="15" xfId="0" applyFont="1" applyFill="1" applyBorder="1" applyAlignment="1" applyProtection="1">
      <alignment vertical="center" shrinkToFit="1"/>
    </xf>
    <xf numFmtId="0" fontId="40" fillId="2" borderId="15" xfId="0" applyFont="1" applyFill="1" applyBorder="1" applyAlignment="1" applyProtection="1">
      <alignment horizontal="center" vertical="center"/>
    </xf>
    <xf numFmtId="0" fontId="40" fillId="2" borderId="56" xfId="0" applyFont="1" applyFill="1" applyBorder="1" applyProtection="1">
      <alignment vertical="center"/>
    </xf>
    <xf numFmtId="0" fontId="42" fillId="2" borderId="0" xfId="0" applyFont="1" applyFill="1" applyProtection="1">
      <alignment vertical="center"/>
    </xf>
    <xf numFmtId="0" fontId="42" fillId="2" borderId="0" xfId="0" applyFont="1" applyFill="1" applyAlignment="1" applyProtection="1">
      <alignment horizontal="center" vertical="center"/>
    </xf>
    <xf numFmtId="0" fontId="43" fillId="2" borderId="0" xfId="0" applyFont="1" applyFill="1" applyAlignment="1" applyProtection="1">
      <alignment vertical="center" shrinkToFit="1"/>
    </xf>
    <xf numFmtId="0" fontId="40" fillId="2" borderId="0" xfId="0" applyFont="1" applyFill="1" applyAlignment="1" applyProtection="1">
      <alignment horizontal="center" vertical="center"/>
    </xf>
    <xf numFmtId="0" fontId="11" fillId="2" borderId="0" xfId="0" applyFont="1" applyFill="1" applyProtection="1">
      <alignment vertical="center"/>
    </xf>
    <xf numFmtId="0" fontId="38" fillId="3" borderId="3" xfId="0" applyFont="1" applyFill="1" applyBorder="1" applyAlignment="1" applyProtection="1">
      <alignment horizontal="center" vertical="center"/>
    </xf>
    <xf numFmtId="0" fontId="12" fillId="0" borderId="66" xfId="0" quotePrefix="1" applyFont="1" applyBorder="1" applyAlignment="1" applyProtection="1">
      <alignment horizontal="center" vertical="center"/>
    </xf>
    <xf numFmtId="0" fontId="12" fillId="0" borderId="108" xfId="0" quotePrefix="1" applyFont="1" applyBorder="1" applyAlignment="1" applyProtection="1">
      <alignment horizontal="center" vertical="center"/>
    </xf>
    <xf numFmtId="0" fontId="0" fillId="0" borderId="112" xfId="0" applyBorder="1" applyAlignment="1" applyProtection="1">
      <alignment horizontal="center" vertical="center"/>
    </xf>
    <xf numFmtId="0" fontId="0" fillId="0" borderId="68" xfId="0" applyBorder="1" applyAlignment="1" applyProtection="1">
      <alignment horizontal="center" vertical="center"/>
    </xf>
    <xf numFmtId="0" fontId="19" fillId="2" borderId="41" xfId="0" applyFont="1" applyFill="1" applyBorder="1" applyAlignment="1" applyProtection="1">
      <alignment horizontal="left" vertical="center"/>
    </xf>
    <xf numFmtId="0" fontId="17" fillId="6" borderId="50" xfId="0" applyFont="1" applyFill="1" applyBorder="1" applyProtection="1">
      <alignment vertical="center"/>
    </xf>
    <xf numFmtId="0" fontId="17" fillId="6" borderId="1" xfId="0" applyFont="1" applyFill="1" applyBorder="1" applyProtection="1">
      <alignment vertical="center"/>
    </xf>
    <xf numFmtId="0" fontId="17" fillId="6" borderId="8" xfId="0" applyFont="1" applyFill="1" applyBorder="1" applyProtection="1">
      <alignment vertical="center"/>
    </xf>
    <xf numFmtId="0" fontId="8" fillId="6" borderId="8" xfId="0" applyFont="1" applyFill="1" applyBorder="1" applyProtection="1">
      <alignment vertical="center"/>
    </xf>
    <xf numFmtId="0" fontId="38" fillId="3" borderId="3" xfId="0" applyFont="1" applyFill="1" applyBorder="1" applyAlignment="1" applyProtection="1">
      <alignment horizontal="center" vertical="center" shrinkToFit="1"/>
    </xf>
    <xf numFmtId="0" fontId="12" fillId="0" borderId="107" xfId="0" quotePrefix="1" applyFont="1" applyBorder="1" applyAlignment="1" applyProtection="1">
      <alignment horizontal="center" vertical="center"/>
    </xf>
    <xf numFmtId="0" fontId="46" fillId="0" borderId="0" xfId="0" applyFont="1" applyAlignment="1">
      <alignment horizontal="left" vertical="center"/>
    </xf>
    <xf numFmtId="0" fontId="46" fillId="0" borderId="0" xfId="0" applyFont="1">
      <alignment vertical="center"/>
    </xf>
    <xf numFmtId="0" fontId="0" fillId="0" borderId="0" xfId="0" applyAlignment="1">
      <alignment horizontal="left" vertical="center"/>
    </xf>
    <xf numFmtId="0" fontId="9" fillId="0" borderId="0" xfId="0" applyFont="1">
      <alignment vertical="center"/>
    </xf>
    <xf numFmtId="0" fontId="50" fillId="0" borderId="0" xfId="0" applyFont="1">
      <alignment vertical="center"/>
    </xf>
    <xf numFmtId="0" fontId="51" fillId="0" borderId="0" xfId="0" applyFont="1">
      <alignment vertical="center"/>
    </xf>
    <xf numFmtId="0" fontId="52" fillId="0" borderId="0" xfId="2">
      <alignment vertical="center"/>
    </xf>
    <xf numFmtId="0" fontId="50" fillId="0" borderId="0" xfId="0" applyFont="1" applyAlignment="1">
      <alignment vertical="center"/>
    </xf>
    <xf numFmtId="0" fontId="17" fillId="2" borderId="7" xfId="0" applyFont="1" applyFill="1" applyBorder="1" applyAlignment="1" applyProtection="1">
      <alignment horizontal="center" vertical="center" wrapText="1"/>
    </xf>
    <xf numFmtId="0" fontId="17" fillId="2" borderId="45" xfId="0" applyFont="1" applyFill="1" applyBorder="1" applyAlignment="1" applyProtection="1">
      <alignment horizontal="center" vertical="center" wrapText="1"/>
    </xf>
    <xf numFmtId="0" fontId="17" fillId="2" borderId="46" xfId="0" applyFont="1" applyFill="1" applyBorder="1" applyAlignment="1" applyProtection="1">
      <alignment horizontal="center" vertical="center" wrapText="1"/>
    </xf>
    <xf numFmtId="0" fontId="17" fillId="2" borderId="38"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39" xfId="0" applyFont="1" applyFill="1" applyBorder="1" applyAlignment="1" applyProtection="1">
      <alignment horizontal="center" vertical="center" wrapText="1"/>
    </xf>
    <xf numFmtId="0" fontId="17" fillId="6" borderId="50" xfId="0" applyFont="1" applyFill="1" applyBorder="1" applyProtection="1">
      <alignment vertical="center"/>
    </xf>
    <xf numFmtId="0" fontId="17" fillId="6" borderId="51" xfId="0" applyFont="1" applyFill="1" applyBorder="1" applyAlignment="1" applyProtection="1">
      <alignment horizontal="left" vertical="center"/>
    </xf>
    <xf numFmtId="0" fontId="17" fillId="6" borderId="50" xfId="0" applyFont="1" applyFill="1" applyBorder="1" applyAlignment="1" applyProtection="1">
      <alignment horizontal="left" vertical="center"/>
    </xf>
    <xf numFmtId="0" fontId="17" fillId="6" borderId="52" xfId="0" applyFont="1" applyFill="1" applyBorder="1" applyAlignment="1" applyProtection="1">
      <alignment horizontal="left" vertical="center"/>
    </xf>
    <xf numFmtId="0" fontId="17" fillId="6" borderId="12" xfId="0" applyFont="1" applyFill="1" applyBorder="1" applyAlignment="1" applyProtection="1">
      <alignment horizontal="left" vertical="center"/>
    </xf>
    <xf numFmtId="0" fontId="17" fillId="6" borderId="13" xfId="0" applyFont="1" applyFill="1" applyBorder="1" applyAlignment="1" applyProtection="1">
      <alignment horizontal="left" vertical="center"/>
    </xf>
    <xf numFmtId="0" fontId="17" fillId="6" borderId="41" xfId="0" applyFont="1" applyFill="1" applyBorder="1" applyAlignment="1" applyProtection="1">
      <alignment horizontal="left" vertical="center"/>
    </xf>
    <xf numFmtId="0" fontId="17" fillId="2" borderId="47" xfId="0" applyFont="1" applyFill="1" applyBorder="1" applyAlignment="1" applyProtection="1">
      <alignment horizontal="center" vertical="center" wrapText="1"/>
    </xf>
    <xf numFmtId="0" fontId="17" fillId="2" borderId="48" xfId="0" applyFont="1" applyFill="1" applyBorder="1" applyAlignment="1" applyProtection="1">
      <alignment horizontal="center" vertical="center" wrapText="1"/>
    </xf>
    <xf numFmtId="0" fontId="17" fillId="2" borderId="49" xfId="0" applyFont="1" applyFill="1" applyBorder="1" applyAlignment="1" applyProtection="1">
      <alignment horizontal="center" vertical="center" wrapText="1"/>
    </xf>
    <xf numFmtId="0" fontId="17" fillId="6" borderId="48" xfId="0" applyFont="1" applyFill="1" applyBorder="1" applyAlignment="1" applyProtection="1">
      <alignment horizontal="left" vertical="center"/>
    </xf>
    <xf numFmtId="0" fontId="17" fillId="6" borderId="49" xfId="0" applyFont="1" applyFill="1" applyBorder="1" applyAlignment="1" applyProtection="1">
      <alignment horizontal="left" vertical="center"/>
    </xf>
    <xf numFmtId="0" fontId="5" fillId="2" borderId="3"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17" fillId="2" borderId="47" xfId="0" applyFont="1" applyFill="1" applyBorder="1" applyAlignment="1" applyProtection="1">
      <alignment horizontal="center" vertical="center"/>
    </xf>
    <xf numFmtId="0" fontId="17" fillId="2" borderId="48" xfId="0" applyFont="1" applyFill="1" applyBorder="1" applyAlignment="1" applyProtection="1">
      <alignment horizontal="center" vertical="center"/>
    </xf>
    <xf numFmtId="0" fontId="17" fillId="2" borderId="49" xfId="0" applyFont="1" applyFill="1" applyBorder="1" applyAlignment="1" applyProtection="1">
      <alignment horizontal="center" vertical="center"/>
    </xf>
    <xf numFmtId="0" fontId="17" fillId="2" borderId="12"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0" fontId="17" fillId="2" borderId="41" xfId="0" applyFont="1" applyFill="1" applyBorder="1" applyAlignment="1" applyProtection="1">
      <alignment horizontal="center" vertical="center"/>
    </xf>
    <xf numFmtId="0" fontId="17" fillId="6" borderId="13"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xf>
    <xf numFmtId="0" fontId="18" fillId="4" borderId="8" xfId="0" applyFont="1" applyFill="1" applyBorder="1" applyAlignment="1" applyProtection="1">
      <alignment horizontal="left" vertical="center"/>
    </xf>
    <xf numFmtId="0" fontId="18" fillId="4" borderId="45" xfId="0" applyFont="1" applyFill="1" applyBorder="1" applyAlignment="1" applyProtection="1">
      <alignment horizontal="left" vertical="center"/>
    </xf>
    <xf numFmtId="0" fontId="18" fillId="4" borderId="2" xfId="0" applyFont="1" applyFill="1" applyBorder="1" applyAlignment="1" applyProtection="1">
      <alignment horizontal="left" vertical="center"/>
    </xf>
    <xf numFmtId="0" fontId="19" fillId="2" borderId="45" xfId="0" applyFont="1" applyFill="1" applyBorder="1" applyAlignment="1" applyProtection="1">
      <alignment horizontal="left" vertical="center"/>
    </xf>
    <xf numFmtId="0" fontId="19" fillId="2" borderId="8" xfId="0" applyFont="1" applyFill="1" applyBorder="1" applyAlignment="1" applyProtection="1">
      <alignment horizontal="left" vertical="center"/>
    </xf>
    <xf numFmtId="176" fontId="8" fillId="6" borderId="4" xfId="1" applyNumberFormat="1" applyFont="1" applyFill="1" applyBorder="1" applyAlignment="1" applyProtection="1">
      <alignment horizontal="right" vertical="center"/>
    </xf>
    <xf numFmtId="176" fontId="8" fillId="6" borderId="5" xfId="1" applyNumberFormat="1" applyFont="1" applyFill="1" applyBorder="1" applyAlignment="1" applyProtection="1">
      <alignment horizontal="right" vertical="center"/>
    </xf>
    <xf numFmtId="176" fontId="8" fillId="6" borderId="6" xfId="1" applyNumberFormat="1" applyFont="1" applyFill="1" applyBorder="1" applyAlignment="1" applyProtection="1">
      <alignment horizontal="right" vertical="center"/>
    </xf>
    <xf numFmtId="0" fontId="19" fillId="2" borderId="8" xfId="0" applyFont="1" applyFill="1" applyBorder="1" applyAlignment="1" applyProtection="1">
      <alignment horizontal="left" vertical="center" wrapText="1"/>
    </xf>
    <xf numFmtId="0" fontId="19" fillId="2" borderId="9" xfId="0" applyFont="1" applyFill="1" applyBorder="1" applyAlignment="1" applyProtection="1">
      <alignment horizontal="left" vertical="center" wrapText="1"/>
    </xf>
    <xf numFmtId="176" fontId="8" fillId="5" borderId="4" xfId="1" applyNumberFormat="1" applyFont="1" applyFill="1" applyBorder="1" applyAlignment="1" applyProtection="1">
      <alignment horizontal="right" vertical="center"/>
      <protection locked="0"/>
    </xf>
    <xf numFmtId="176" fontId="8" fillId="5" borderId="5" xfId="1" applyNumberFormat="1" applyFont="1" applyFill="1" applyBorder="1" applyAlignment="1" applyProtection="1">
      <alignment horizontal="right" vertical="center"/>
      <protection locked="0"/>
    </xf>
    <xf numFmtId="176" fontId="8" fillId="5" borderId="6" xfId="1" applyNumberFormat="1" applyFont="1" applyFill="1" applyBorder="1" applyAlignment="1" applyProtection="1">
      <alignment horizontal="right" vertical="center"/>
      <protection locked="0"/>
    </xf>
    <xf numFmtId="0" fontId="17" fillId="2" borderId="3"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6" borderId="1" xfId="0" applyFont="1" applyFill="1" applyBorder="1" applyAlignment="1" applyProtection="1">
      <alignment horizontal="center" vertical="center" shrinkToFit="1"/>
    </xf>
    <xf numFmtId="0" fontId="17" fillId="6" borderId="8" xfId="0" applyFont="1" applyFill="1" applyBorder="1" applyAlignment="1" applyProtection="1">
      <alignment horizontal="center" vertical="center" shrinkToFit="1"/>
    </xf>
    <xf numFmtId="0" fontId="17" fillId="6" borderId="2" xfId="0" applyFont="1" applyFill="1" applyBorder="1" applyAlignment="1" applyProtection="1">
      <alignment horizontal="center" vertical="center" shrinkToFit="1"/>
    </xf>
    <xf numFmtId="0" fontId="17" fillId="2" borderId="1" xfId="0" applyFont="1" applyFill="1" applyBorder="1" applyAlignment="1" applyProtection="1">
      <alignment horizontal="center" vertical="center"/>
    </xf>
    <xf numFmtId="0" fontId="17" fillId="2" borderId="8" xfId="0" applyFont="1" applyFill="1" applyBorder="1" applyAlignment="1" applyProtection="1">
      <alignment horizontal="center" vertical="center"/>
    </xf>
    <xf numFmtId="0" fontId="24" fillId="5" borderId="4" xfId="0" applyFont="1" applyFill="1" applyBorder="1" applyAlignment="1" applyProtection="1">
      <alignment horizontal="center" vertical="center" wrapText="1"/>
    </xf>
    <xf numFmtId="0" fontId="24" fillId="5" borderId="6" xfId="0" applyFont="1" applyFill="1" applyBorder="1" applyAlignment="1" applyProtection="1">
      <alignment horizontal="center" vertical="center" wrapText="1"/>
    </xf>
    <xf numFmtId="0" fontId="25" fillId="0" borderId="2"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20" fillId="0" borderId="4" xfId="0" applyFont="1" applyBorder="1" applyAlignment="1" applyProtection="1">
      <alignment horizontal="left" vertical="center"/>
    </xf>
    <xf numFmtId="0" fontId="20" fillId="0" borderId="5" xfId="0" applyFont="1" applyBorder="1" applyAlignment="1" applyProtection="1">
      <alignment horizontal="left" vertical="center"/>
    </xf>
    <xf numFmtId="0" fontId="20" fillId="0" borderId="6" xfId="0" applyFont="1" applyBorder="1" applyAlignment="1" applyProtection="1">
      <alignment horizontal="left" vertical="center"/>
    </xf>
    <xf numFmtId="0" fontId="14" fillId="2" borderId="0" xfId="0" applyFont="1" applyFill="1" applyAlignment="1" applyProtection="1">
      <alignment horizontal="left" vertical="top" wrapText="1"/>
    </xf>
    <xf numFmtId="0" fontId="12" fillId="2" borderId="0" xfId="0" applyFont="1" applyFill="1" applyAlignment="1" applyProtection="1">
      <alignment horizontal="left" vertical="top" wrapText="1"/>
    </xf>
    <xf numFmtId="0" fontId="16" fillId="2" borderId="4" xfId="0" applyFont="1" applyFill="1" applyBorder="1" applyAlignment="1" applyProtection="1">
      <alignment horizontal="left" vertical="center" wrapText="1"/>
    </xf>
    <xf numFmtId="0" fontId="16" fillId="2" borderId="5"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176" fontId="8" fillId="0" borderId="7" xfId="1" applyNumberFormat="1" applyFont="1" applyFill="1" applyBorder="1" applyAlignment="1" applyProtection="1">
      <alignment horizontal="right" vertical="center"/>
    </xf>
    <xf numFmtId="176" fontId="8" fillId="0" borderId="45" xfId="1" applyNumberFormat="1" applyFont="1" applyFill="1" applyBorder="1" applyAlignment="1" applyProtection="1">
      <alignment horizontal="right" vertical="center"/>
    </xf>
    <xf numFmtId="176" fontId="8" fillId="0" borderId="53" xfId="1" applyNumberFormat="1" applyFont="1" applyFill="1" applyBorder="1" applyAlignment="1" applyProtection="1">
      <alignment horizontal="right" vertical="center"/>
    </xf>
    <xf numFmtId="0" fontId="20" fillId="3" borderId="10" xfId="0" applyFont="1" applyFill="1" applyBorder="1" applyAlignment="1" applyProtection="1">
      <alignment horizontal="center" vertical="center"/>
    </xf>
    <xf numFmtId="0" fontId="20" fillId="3" borderId="33" xfId="0" applyFont="1" applyFill="1" applyBorder="1" applyAlignment="1" applyProtection="1">
      <alignment horizontal="center" vertical="center"/>
    </xf>
    <xf numFmtId="0" fontId="14" fillId="0" borderId="1" xfId="0" applyFont="1" applyBorder="1" applyAlignment="1" applyProtection="1">
      <alignment vertical="center" wrapText="1"/>
    </xf>
    <xf numFmtId="0" fontId="14" fillId="0" borderId="8" xfId="0" applyFont="1" applyBorder="1" applyAlignment="1" applyProtection="1">
      <alignment vertical="center" wrapText="1"/>
    </xf>
    <xf numFmtId="0" fontId="18" fillId="0" borderId="23" xfId="0" applyFont="1" applyBorder="1" applyAlignment="1" applyProtection="1">
      <alignment horizontal="left" vertical="center"/>
    </xf>
    <xf numFmtId="0" fontId="18" fillId="0" borderId="24" xfId="0" applyFont="1" applyBorder="1" applyAlignment="1" applyProtection="1">
      <alignment horizontal="left" vertical="center"/>
    </xf>
    <xf numFmtId="0" fontId="18" fillId="0" borderId="22" xfId="0" applyFont="1" applyBorder="1" applyAlignment="1" applyProtection="1">
      <alignment horizontal="left" vertical="center"/>
    </xf>
    <xf numFmtId="0" fontId="18" fillId="0" borderId="41" xfId="0" applyFont="1" applyBorder="1" applyAlignment="1" applyProtection="1">
      <alignment horizontal="left" vertical="center"/>
    </xf>
    <xf numFmtId="0" fontId="18" fillId="0" borderId="1" xfId="0" applyFont="1" applyBorder="1" applyAlignment="1" applyProtection="1">
      <alignment horizontal="left" vertical="center"/>
    </xf>
    <xf numFmtId="0" fontId="18" fillId="0" borderId="8"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0" borderId="1" xfId="0" applyFont="1" applyBorder="1" applyAlignment="1" applyProtection="1">
      <alignment horizontal="center" vertical="center"/>
    </xf>
    <xf numFmtId="0" fontId="18" fillId="0" borderId="8" xfId="0" applyFont="1" applyBorder="1" applyAlignment="1" applyProtection="1">
      <alignment horizontal="center" vertical="center"/>
    </xf>
    <xf numFmtId="0" fontId="20" fillId="0" borderId="4" xfId="0" applyFont="1" applyBorder="1" applyAlignment="1" applyProtection="1">
      <alignment horizontal="left" vertical="center" wrapText="1"/>
    </xf>
    <xf numFmtId="0" fontId="17" fillId="0" borderId="7" xfId="0" applyFont="1" applyBorder="1" applyAlignment="1" applyProtection="1">
      <alignment horizontal="left" vertical="center"/>
    </xf>
    <xf numFmtId="0" fontId="17" fillId="0" borderId="45" xfId="0" applyFont="1" applyBorder="1" applyAlignment="1" applyProtection="1">
      <alignment horizontal="left" vertical="center"/>
    </xf>
    <xf numFmtId="0" fontId="17" fillId="0" borderId="57" xfId="0" applyFont="1" applyBorder="1" applyAlignment="1" applyProtection="1">
      <alignment horizontal="left" vertical="center"/>
    </xf>
    <xf numFmtId="0" fontId="17" fillId="0" borderId="21" xfId="0" applyFont="1" applyBorder="1" applyAlignment="1" applyProtection="1">
      <alignment horizontal="center" vertical="center"/>
    </xf>
    <xf numFmtId="0" fontId="17" fillId="0" borderId="22" xfId="0" applyFont="1" applyBorder="1" applyAlignment="1" applyProtection="1">
      <alignment horizontal="center" vertical="center"/>
    </xf>
    <xf numFmtId="0" fontId="17" fillId="5" borderId="24" xfId="0" applyFont="1" applyFill="1" applyBorder="1" applyAlignment="1" applyProtection="1">
      <alignment horizontal="center" vertical="center"/>
      <protection locked="0"/>
    </xf>
    <xf numFmtId="0" fontId="17" fillId="5" borderId="23" xfId="0" applyFont="1" applyFill="1" applyBorder="1" applyAlignment="1" applyProtection="1">
      <alignment horizontal="center" vertical="center"/>
      <protection locked="0"/>
    </xf>
    <xf numFmtId="0" fontId="17" fillId="5" borderId="22"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xf>
    <xf numFmtId="0" fontId="17" fillId="2" borderId="22" xfId="0" applyFont="1" applyFill="1" applyBorder="1" applyAlignment="1" applyProtection="1">
      <alignment horizontal="center" vertical="center"/>
    </xf>
    <xf numFmtId="0" fontId="17" fillId="5" borderId="13" xfId="0" applyFont="1" applyFill="1" applyBorder="1" applyAlignment="1" applyProtection="1">
      <alignment horizontal="center" vertical="center" shrinkToFit="1"/>
      <protection locked="0"/>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9" fillId="5" borderId="0" xfId="0" applyFont="1" applyFill="1" applyAlignment="1" applyProtection="1">
      <alignment horizontal="center" vertical="center" shrinkToFit="1"/>
      <protection locked="0"/>
    </xf>
    <xf numFmtId="0" fontId="20" fillId="0" borderId="2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55"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56" xfId="0" applyFont="1" applyBorder="1" applyAlignment="1" applyProtection="1">
      <alignment horizontal="left" vertical="center" wrapText="1"/>
    </xf>
    <xf numFmtId="0" fontId="14" fillId="5" borderId="59" xfId="0" applyFont="1" applyFill="1" applyBorder="1" applyAlignment="1" applyProtection="1">
      <alignment horizontal="left" vertical="top" wrapText="1"/>
      <protection locked="0"/>
    </xf>
    <xf numFmtId="0" fontId="14" fillId="5" borderId="45" xfId="0" applyFont="1" applyFill="1" applyBorder="1" applyAlignment="1" applyProtection="1">
      <alignment horizontal="left" vertical="top" wrapText="1"/>
      <protection locked="0"/>
    </xf>
    <xf numFmtId="0" fontId="14" fillId="5" borderId="57" xfId="0" applyFont="1" applyFill="1" applyBorder="1" applyAlignment="1" applyProtection="1">
      <alignment horizontal="left" vertical="top" wrapText="1"/>
      <protection locked="0"/>
    </xf>
    <xf numFmtId="0" fontId="14" fillId="5" borderId="61" xfId="0" applyFont="1" applyFill="1" applyBorder="1" applyAlignment="1" applyProtection="1">
      <alignment horizontal="left" vertical="top" wrapText="1"/>
      <protection locked="0"/>
    </xf>
    <xf numFmtId="0" fontId="14" fillId="5" borderId="0" xfId="0" applyFont="1" applyFill="1" applyAlignment="1" applyProtection="1">
      <alignment horizontal="left" vertical="top" wrapText="1"/>
      <protection locked="0"/>
    </xf>
    <xf numFmtId="0" fontId="14" fillId="5" borderId="60" xfId="0" applyFont="1" applyFill="1" applyBorder="1" applyAlignment="1" applyProtection="1">
      <alignment horizontal="left" vertical="top" wrapText="1"/>
      <protection locked="0"/>
    </xf>
    <xf numFmtId="0" fontId="14" fillId="5" borderId="43" xfId="0" applyFont="1" applyFill="1" applyBorder="1" applyAlignment="1" applyProtection="1">
      <alignment horizontal="left" vertical="top" wrapText="1"/>
      <protection locked="0"/>
    </xf>
    <xf numFmtId="0" fontId="14" fillId="5" borderId="13" xfId="0" applyFont="1" applyFill="1" applyBorder="1" applyAlignment="1" applyProtection="1">
      <alignment horizontal="left" vertical="top" wrapText="1"/>
      <protection locked="0"/>
    </xf>
    <xf numFmtId="0" fontId="14" fillId="5" borderId="14" xfId="0" applyFont="1" applyFill="1" applyBorder="1" applyAlignment="1" applyProtection="1">
      <alignment horizontal="left" vertical="top" wrapText="1"/>
      <protection locked="0"/>
    </xf>
    <xf numFmtId="0" fontId="22" fillId="0" borderId="34" xfId="0" applyFont="1" applyBorder="1" applyAlignment="1" applyProtection="1">
      <alignment horizontal="center" vertical="center"/>
    </xf>
    <xf numFmtId="49" fontId="15" fillId="2" borderId="0" xfId="0" applyNumberFormat="1" applyFont="1" applyFill="1" applyProtection="1">
      <alignment vertical="center"/>
    </xf>
    <xf numFmtId="0" fontId="18" fillId="5" borderId="3" xfId="0" applyFont="1" applyFill="1" applyBorder="1" applyAlignment="1" applyProtection="1">
      <alignment horizontal="center" vertical="center"/>
      <protection locked="0"/>
    </xf>
    <xf numFmtId="0" fontId="18" fillId="5" borderId="44" xfId="0" applyFont="1" applyFill="1" applyBorder="1" applyAlignment="1" applyProtection="1">
      <alignment horizontal="center" vertical="center"/>
      <protection locked="0"/>
    </xf>
    <xf numFmtId="0" fontId="14" fillId="0" borderId="7" xfId="0" applyFont="1" applyBorder="1" applyAlignment="1" applyProtection="1">
      <alignment horizontal="left" vertical="center" wrapText="1"/>
    </xf>
    <xf numFmtId="0" fontId="14" fillId="0" borderId="45" xfId="0" applyFont="1" applyBorder="1" applyAlignment="1" applyProtection="1">
      <alignment horizontal="left" vertical="center" wrapText="1"/>
    </xf>
    <xf numFmtId="0" fontId="14" fillId="0" borderId="57" xfId="0" applyFont="1" applyBorder="1" applyAlignment="1" applyProtection="1">
      <alignment horizontal="left" vertical="center" wrapText="1"/>
    </xf>
    <xf numFmtId="0" fontId="14" fillId="0" borderId="12"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0" fontId="14" fillId="0" borderId="14" xfId="0" applyFont="1" applyBorder="1" applyAlignment="1" applyProtection="1">
      <alignment horizontal="left" vertical="center" wrapText="1"/>
    </xf>
    <xf numFmtId="0" fontId="26" fillId="5" borderId="40" xfId="0" applyFont="1" applyFill="1" applyBorder="1" applyAlignment="1" applyProtection="1">
      <alignment horizontal="center" vertical="center"/>
    </xf>
    <xf numFmtId="0" fontId="26" fillId="5" borderId="25" xfId="0" applyFont="1" applyFill="1" applyBorder="1" applyAlignment="1" applyProtection="1">
      <alignment horizontal="center" vertical="center"/>
    </xf>
    <xf numFmtId="0" fontId="12" fillId="0" borderId="7" xfId="0" applyFont="1" applyBorder="1" applyAlignment="1" applyProtection="1">
      <alignment horizontal="center" vertical="center" wrapText="1" shrinkToFit="1"/>
    </xf>
    <xf numFmtId="0" fontId="12" fillId="0" borderId="45" xfId="0" applyFont="1" applyBorder="1" applyAlignment="1" applyProtection="1">
      <alignment horizontal="center" vertical="center" wrapText="1" shrinkToFit="1"/>
    </xf>
    <xf numFmtId="0" fontId="12" fillId="0" borderId="46" xfId="0" applyFont="1" applyBorder="1" applyAlignment="1" applyProtection="1">
      <alignment horizontal="center" vertical="center" wrapText="1" shrinkToFit="1"/>
    </xf>
    <xf numFmtId="0" fontId="12" fillId="0" borderId="26" xfId="0" applyFont="1" applyBorder="1" applyAlignment="1" applyProtection="1">
      <alignment horizontal="center" vertical="center" wrapText="1" shrinkToFit="1"/>
    </xf>
    <xf numFmtId="0" fontId="12" fillId="0" borderId="15" xfId="0" applyFont="1" applyBorder="1" applyAlignment="1" applyProtection="1">
      <alignment horizontal="center" vertical="center" wrapText="1" shrinkToFit="1"/>
    </xf>
    <xf numFmtId="0" fontId="12" fillId="0" borderId="27" xfId="0" applyFont="1" applyBorder="1" applyAlignment="1" applyProtection="1">
      <alignment horizontal="center" vertical="center" wrapText="1" shrinkToFit="1"/>
    </xf>
    <xf numFmtId="0" fontId="12" fillId="0" borderId="39" xfId="0" applyFont="1" applyBorder="1" applyAlignment="1" applyProtection="1">
      <alignment horizontal="center" vertical="center" wrapText="1" shrinkToFit="1"/>
    </xf>
    <xf numFmtId="0" fontId="12" fillId="5" borderId="3" xfId="0" applyFont="1" applyFill="1" applyBorder="1" applyAlignment="1" applyProtection="1">
      <alignment horizontal="left" vertical="center" wrapText="1" shrinkToFit="1"/>
      <protection locked="0"/>
    </xf>
    <xf numFmtId="0" fontId="12" fillId="5" borderId="62" xfId="0" applyFont="1" applyFill="1" applyBorder="1" applyAlignment="1" applyProtection="1">
      <alignment horizontal="left" vertical="center" wrapText="1" shrinkToFit="1"/>
      <protection locked="0"/>
    </xf>
    <xf numFmtId="0" fontId="12" fillId="5" borderId="28" xfId="0" applyFont="1" applyFill="1" applyBorder="1" applyAlignment="1" applyProtection="1">
      <alignment horizontal="left" vertical="center" wrapText="1" shrinkToFit="1"/>
      <protection locked="0"/>
    </xf>
    <xf numFmtId="0" fontId="12" fillId="5" borderId="29" xfId="0" applyFont="1" applyFill="1" applyBorder="1" applyAlignment="1" applyProtection="1">
      <alignment horizontal="left" vertical="center" wrapText="1" shrinkToFit="1"/>
      <protection locked="0"/>
    </xf>
    <xf numFmtId="0" fontId="18" fillId="0" borderId="7" xfId="0" applyFont="1" applyBorder="1" applyAlignment="1" applyProtection="1">
      <alignment vertical="center" wrapText="1"/>
    </xf>
    <xf numFmtId="0" fontId="18" fillId="0" borderId="45" xfId="0" applyFont="1" applyBorder="1" applyAlignment="1" applyProtection="1">
      <alignment vertical="center" wrapText="1"/>
    </xf>
    <xf numFmtId="0" fontId="18" fillId="0" borderId="38" xfId="0" applyFont="1" applyBorder="1" applyAlignment="1" applyProtection="1">
      <alignment vertical="center" wrapText="1"/>
    </xf>
    <xf numFmtId="0" fontId="18" fillId="0" borderId="0" xfId="0" applyFont="1" applyAlignment="1" applyProtection="1">
      <alignment vertical="center" wrapText="1"/>
    </xf>
    <xf numFmtId="0" fontId="18" fillId="0" borderId="12" xfId="0" applyFont="1" applyBorder="1" applyAlignment="1" applyProtection="1">
      <alignment vertical="center" wrapText="1"/>
    </xf>
    <xf numFmtId="0" fontId="18" fillId="0" borderId="13" xfId="0" applyFont="1" applyBorder="1" applyAlignment="1" applyProtection="1">
      <alignment vertical="center" wrapText="1"/>
    </xf>
    <xf numFmtId="0" fontId="21" fillId="2" borderId="0" xfId="0" applyFont="1" applyFill="1" applyAlignment="1" applyProtection="1">
      <alignment horizontal="left" vertical="center" wrapText="1"/>
    </xf>
    <xf numFmtId="0" fontId="17" fillId="5" borderId="4" xfId="0" applyFont="1" applyFill="1" applyBorder="1" applyAlignment="1" applyProtection="1">
      <alignment horizontal="center" vertical="center"/>
    </xf>
    <xf numFmtId="0" fontId="17" fillId="5" borderId="6" xfId="0" applyFont="1" applyFill="1" applyBorder="1" applyAlignment="1" applyProtection="1">
      <alignment horizontal="center" vertical="center"/>
    </xf>
    <xf numFmtId="0" fontId="31" fillId="0" borderId="2"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0" fontId="31" fillId="0" borderId="1" xfId="0" applyFont="1" applyBorder="1" applyAlignment="1" applyProtection="1">
      <alignment horizontal="left" vertical="center" wrapText="1"/>
    </xf>
    <xf numFmtId="0" fontId="38" fillId="0" borderId="4" xfId="0" applyFont="1" applyBorder="1" applyAlignment="1" applyProtection="1">
      <alignment horizontal="left" vertical="center" wrapText="1"/>
    </xf>
    <xf numFmtId="0" fontId="38" fillId="0" borderId="5" xfId="0" applyFont="1" applyBorder="1" applyAlignment="1" applyProtection="1">
      <alignment horizontal="left" vertical="center"/>
    </xf>
    <xf numFmtId="0" fontId="38" fillId="0" borderId="6" xfId="0" applyFont="1" applyBorder="1" applyAlignment="1" applyProtection="1">
      <alignment horizontal="left" vertical="center"/>
    </xf>
    <xf numFmtId="0" fontId="16" fillId="0" borderId="0" xfId="0" applyFont="1" applyAlignment="1" applyProtection="1">
      <alignment horizontal="left" vertical="center"/>
    </xf>
    <xf numFmtId="0" fontId="34" fillId="2" borderId="0" xfId="0" applyFont="1" applyFill="1" applyAlignment="1" applyProtection="1">
      <alignment horizontal="left" vertical="center" wrapText="1"/>
    </xf>
    <xf numFmtId="0" fontId="17" fillId="0" borderId="2" xfId="0" applyFont="1" applyBorder="1" applyAlignment="1" applyProtection="1">
      <alignment horizontal="left" vertical="center"/>
    </xf>
    <xf numFmtId="0" fontId="17" fillId="2" borderId="39" xfId="0" applyFont="1" applyFill="1" applyBorder="1" applyAlignment="1" applyProtection="1">
      <alignment horizontal="center" vertical="center"/>
    </xf>
    <xf numFmtId="0" fontId="18" fillId="0" borderId="71" xfId="0" applyFont="1" applyBorder="1" applyAlignment="1" applyProtection="1">
      <alignment vertical="center" wrapText="1"/>
    </xf>
    <xf numFmtId="0" fontId="18" fillId="0" borderId="50" xfId="0" applyFont="1" applyBorder="1" applyAlignment="1" applyProtection="1">
      <alignment vertical="center" wrapText="1"/>
    </xf>
    <xf numFmtId="0" fontId="18" fillId="0" borderId="39" xfId="0" applyFont="1" applyBorder="1" applyAlignment="1" applyProtection="1">
      <alignment vertical="center" wrapText="1"/>
    </xf>
    <xf numFmtId="0" fontId="17" fillId="5" borderId="61" xfId="0" applyFont="1" applyFill="1" applyBorder="1" applyAlignment="1" applyProtection="1">
      <alignment horizontal="center" vertical="center"/>
    </xf>
    <xf numFmtId="0" fontId="17" fillId="5" borderId="30" xfId="0" applyFont="1" applyFill="1" applyBorder="1" applyAlignment="1" applyProtection="1">
      <alignment horizontal="center" vertical="center"/>
    </xf>
    <xf numFmtId="0" fontId="33" fillId="0" borderId="80" xfId="0" applyFont="1" applyBorder="1" applyAlignment="1" applyProtection="1">
      <alignment horizontal="center" vertical="center"/>
    </xf>
    <xf numFmtId="0" fontId="33" fillId="0" borderId="85" xfId="0" applyFont="1" applyBorder="1" applyAlignment="1" applyProtection="1">
      <alignment horizontal="center" vertical="center"/>
    </xf>
    <xf numFmtId="0" fontId="14" fillId="2" borderId="67" xfId="0" applyFont="1" applyFill="1" applyBorder="1" applyAlignment="1" applyProtection="1">
      <alignment horizontal="left" vertical="center"/>
    </xf>
    <xf numFmtId="0" fontId="14" fillId="2" borderId="83" xfId="0" applyFont="1" applyFill="1" applyBorder="1" applyAlignment="1" applyProtection="1">
      <alignment horizontal="left" vertical="center"/>
    </xf>
    <xf numFmtId="0" fontId="14" fillId="5" borderId="86" xfId="0" applyFont="1" applyFill="1" applyBorder="1" applyAlignment="1" applyProtection="1">
      <alignment horizontal="left" vertical="center" wrapText="1" shrinkToFit="1"/>
      <protection locked="0"/>
    </xf>
    <xf numFmtId="0" fontId="14" fillId="5" borderId="87" xfId="0" applyFont="1" applyFill="1" applyBorder="1" applyAlignment="1" applyProtection="1">
      <alignment horizontal="left" vertical="center" wrapText="1" shrinkToFit="1"/>
      <protection locked="0"/>
    </xf>
    <xf numFmtId="0" fontId="14" fillId="5" borderId="88" xfId="0" applyFont="1" applyFill="1" applyBorder="1" applyAlignment="1" applyProtection="1">
      <alignment horizontal="left" vertical="center" wrapText="1" shrinkToFit="1"/>
      <protection locked="0"/>
    </xf>
    <xf numFmtId="49" fontId="16" fillId="0" borderId="0" xfId="0" applyNumberFormat="1" applyFont="1" applyAlignment="1" applyProtection="1">
      <alignment horizontal="left" vertical="center"/>
    </xf>
    <xf numFmtId="0" fontId="38" fillId="0" borderId="5" xfId="0" applyFont="1" applyBorder="1" applyAlignment="1" applyProtection="1">
      <alignment horizontal="left" vertical="center" wrapText="1"/>
    </xf>
    <xf numFmtId="0" fontId="38" fillId="0" borderId="6" xfId="0" applyFont="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0" fontId="18" fillId="2" borderId="72" xfId="0" applyFont="1" applyFill="1" applyBorder="1" applyAlignment="1" applyProtection="1">
      <alignment horizontal="center" vertical="center"/>
    </xf>
    <xf numFmtId="0" fontId="18" fillId="2" borderId="84" xfId="0" applyFont="1" applyFill="1" applyBorder="1" applyAlignment="1" applyProtection="1">
      <alignment horizontal="center" vertical="center"/>
    </xf>
    <xf numFmtId="0" fontId="18" fillId="0" borderId="73" xfId="0" applyFont="1" applyBorder="1" applyAlignment="1" applyProtection="1">
      <alignment horizontal="center" vertical="center" wrapText="1"/>
    </xf>
    <xf numFmtId="0" fontId="18" fillId="0" borderId="74" xfId="0" applyFont="1" applyBorder="1" applyAlignment="1" applyProtection="1">
      <alignment horizontal="center" vertical="center" wrapText="1"/>
    </xf>
    <xf numFmtId="0" fontId="18" fillId="0" borderId="80"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0" borderId="71"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7" fillId="5" borderId="75" xfId="0" applyFont="1" applyFill="1" applyBorder="1" applyAlignment="1" applyProtection="1">
      <alignment horizontal="center" vertical="center"/>
    </xf>
    <xf numFmtId="0" fontId="17" fillId="5" borderId="81" xfId="0" applyFont="1" applyFill="1" applyBorder="1" applyAlignment="1" applyProtection="1">
      <alignment horizontal="center" vertical="center"/>
    </xf>
    <xf numFmtId="0" fontId="33" fillId="0" borderId="76" xfId="0" applyFont="1" applyBorder="1" applyAlignment="1" applyProtection="1">
      <alignment horizontal="center" vertical="center"/>
    </xf>
    <xf numFmtId="0" fontId="33" fillId="0" borderId="71" xfId="0" applyFont="1" applyBorder="1" applyAlignment="1" applyProtection="1">
      <alignment horizontal="center" vertical="center"/>
    </xf>
    <xf numFmtId="0" fontId="18" fillId="0" borderId="77" xfId="0" applyFont="1" applyBorder="1" applyAlignment="1" applyProtection="1">
      <alignment horizontal="left" vertical="center" wrapText="1"/>
    </xf>
    <xf numFmtId="0" fontId="18" fillId="0" borderId="78" xfId="0" applyFont="1" applyBorder="1" applyAlignment="1" applyProtection="1">
      <alignment horizontal="left" vertical="center" wrapText="1"/>
    </xf>
    <xf numFmtId="0" fontId="18" fillId="0" borderId="79" xfId="0" applyFont="1" applyBorder="1" applyAlignment="1" applyProtection="1">
      <alignment horizontal="left" vertical="center" wrapText="1"/>
    </xf>
    <xf numFmtId="0" fontId="12" fillId="5" borderId="82" xfId="0" applyFont="1" applyFill="1" applyBorder="1" applyAlignment="1" applyProtection="1">
      <alignment horizontal="left" vertical="center" wrapText="1" shrinkToFit="1"/>
      <protection locked="0"/>
    </xf>
    <xf numFmtId="0" fontId="12" fillId="5" borderId="67" xfId="0" applyFont="1" applyFill="1" applyBorder="1" applyAlignment="1" applyProtection="1">
      <alignment horizontal="left" vertical="center" wrapText="1" shrinkToFit="1"/>
      <protection locked="0"/>
    </xf>
    <xf numFmtId="0" fontId="12" fillId="5" borderId="83" xfId="0" applyFont="1" applyFill="1" applyBorder="1" applyAlignment="1" applyProtection="1">
      <alignment horizontal="left" vertical="center" wrapText="1" shrinkToFit="1"/>
      <protection locked="0"/>
    </xf>
    <xf numFmtId="0" fontId="18" fillId="0" borderId="7" xfId="0" applyFont="1" applyBorder="1" applyAlignment="1" applyProtection="1">
      <alignment horizontal="left" vertical="center" wrapText="1"/>
    </xf>
    <xf numFmtId="0" fontId="18" fillId="0" borderId="45" xfId="0" applyFont="1" applyBorder="1" applyAlignment="1" applyProtection="1">
      <alignment horizontal="left" vertical="center" wrapText="1"/>
    </xf>
    <xf numFmtId="0" fontId="18" fillId="0" borderId="57" xfId="0" applyFont="1" applyBorder="1" applyAlignment="1" applyProtection="1">
      <alignment horizontal="left" vertical="center" wrapText="1"/>
    </xf>
    <xf numFmtId="0" fontId="18" fillId="0" borderId="38" xfId="0" applyFont="1" applyBorder="1" applyAlignment="1" applyProtection="1">
      <alignment horizontal="left" vertical="center" wrapText="1"/>
    </xf>
    <xf numFmtId="0" fontId="18" fillId="0" borderId="0" xfId="0" applyFont="1" applyAlignment="1" applyProtection="1">
      <alignment horizontal="left" vertical="center" wrapText="1"/>
    </xf>
    <xf numFmtId="0" fontId="18" fillId="0" borderId="60"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4" xfId="0" applyFont="1" applyBorder="1" applyAlignment="1" applyProtection="1">
      <alignment horizontal="left" vertical="center" wrapText="1"/>
    </xf>
    <xf numFmtId="0" fontId="14" fillId="2" borderId="78"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67" xfId="0" applyFont="1" applyFill="1" applyBorder="1" applyAlignment="1">
      <alignment vertical="center" wrapText="1"/>
    </xf>
    <xf numFmtId="0" fontId="20" fillId="0" borderId="0" xfId="0" applyFont="1" applyBorder="1" applyAlignment="1" applyProtection="1">
      <alignment horizontal="left" vertical="center" wrapText="1"/>
    </xf>
    <xf numFmtId="0" fontId="14" fillId="2" borderId="89" xfId="0" applyFont="1" applyFill="1" applyBorder="1" applyAlignment="1">
      <alignment vertical="center" wrapText="1"/>
    </xf>
    <xf numFmtId="0" fontId="18" fillId="2" borderId="0" xfId="0" applyFont="1" applyFill="1" applyAlignment="1" applyProtection="1">
      <alignment horizontal="left" vertical="top" wrapText="1"/>
    </xf>
    <xf numFmtId="0" fontId="38" fillId="4" borderId="4" xfId="0" applyFont="1" applyFill="1" applyBorder="1" applyAlignment="1" applyProtection="1">
      <alignment horizontal="center" vertical="center" wrapText="1"/>
    </xf>
    <xf numFmtId="0" fontId="38" fillId="4" borderId="5" xfId="0" applyFont="1" applyFill="1" applyBorder="1" applyAlignment="1" applyProtection="1">
      <alignment horizontal="center" vertical="center" wrapText="1"/>
    </xf>
    <xf numFmtId="0" fontId="38" fillId="4" borderId="6" xfId="0" applyFont="1" applyFill="1" applyBorder="1" applyAlignment="1" applyProtection="1">
      <alignment horizontal="center" vertical="center" wrapText="1"/>
    </xf>
    <xf numFmtId="0" fontId="38" fillId="0" borderId="4" xfId="0" applyFont="1" applyBorder="1" applyAlignment="1" applyProtection="1">
      <alignment horizontal="left" vertical="center"/>
    </xf>
    <xf numFmtId="49" fontId="18" fillId="4" borderId="1" xfId="0" applyNumberFormat="1" applyFont="1" applyFill="1" applyBorder="1" applyAlignment="1" applyProtection="1">
      <alignment horizontal="center" vertical="center" wrapText="1"/>
    </xf>
    <xf numFmtId="49" fontId="18" fillId="4" borderId="8" xfId="0" applyNumberFormat="1" applyFont="1" applyFill="1" applyBorder="1" applyAlignment="1" applyProtection="1">
      <alignment horizontal="center" vertical="center" wrapText="1"/>
    </xf>
    <xf numFmtId="49" fontId="18" fillId="4" borderId="2" xfId="0" applyNumberFormat="1" applyFont="1" applyFill="1" applyBorder="1" applyAlignment="1" applyProtection="1">
      <alignment horizontal="center" vertical="center" wrapText="1"/>
    </xf>
    <xf numFmtId="49" fontId="18" fillId="4" borderId="7" xfId="0" applyNumberFormat="1" applyFont="1" applyFill="1" applyBorder="1" applyAlignment="1" applyProtection="1">
      <alignment horizontal="center" vertical="center" wrapText="1"/>
    </xf>
    <xf numFmtId="49" fontId="18" fillId="4" borderId="45" xfId="0" applyNumberFormat="1" applyFont="1" applyFill="1" applyBorder="1" applyAlignment="1" applyProtection="1">
      <alignment horizontal="center" vertical="center" wrapText="1"/>
    </xf>
    <xf numFmtId="49" fontId="18" fillId="4" borderId="57" xfId="0" applyNumberFormat="1" applyFont="1" applyFill="1" applyBorder="1" applyAlignment="1" applyProtection="1">
      <alignment horizontal="center" vertical="center" wrapText="1"/>
    </xf>
    <xf numFmtId="0" fontId="20" fillId="0" borderId="5"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14" fillId="2" borderId="48" xfId="0" applyFont="1" applyFill="1" applyBorder="1" applyAlignment="1">
      <alignment vertical="center" wrapText="1"/>
    </xf>
    <xf numFmtId="0" fontId="14" fillId="2" borderId="67" xfId="0" applyFont="1" applyFill="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4" fillId="2" borderId="48" xfId="0" applyFont="1" applyFill="1" applyBorder="1" applyAlignment="1">
      <alignment horizontal="left" vertical="center" wrapText="1"/>
    </xf>
    <xf numFmtId="0" fontId="14" fillId="2" borderId="96" xfId="0" applyFont="1" applyFill="1" applyBorder="1" applyAlignment="1">
      <alignment horizontal="left" vertical="center" wrapText="1"/>
    </xf>
    <xf numFmtId="0" fontId="14" fillId="2" borderId="89" xfId="0" applyFont="1" applyFill="1" applyBorder="1" applyAlignment="1">
      <alignment horizontal="left" vertical="center" wrapText="1"/>
    </xf>
    <xf numFmtId="0" fontId="14" fillId="2" borderId="99"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34"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8" fillId="2" borderId="7" xfId="0" applyFont="1" applyFill="1" applyBorder="1" applyAlignment="1" applyProtection="1">
      <alignment horizontal="center" vertical="center" wrapText="1"/>
    </xf>
    <xf numFmtId="0" fontId="18" fillId="2" borderId="45" xfId="0" applyFont="1" applyFill="1" applyBorder="1" applyAlignment="1" applyProtection="1">
      <alignment horizontal="center" vertical="center" wrapText="1"/>
    </xf>
    <xf numFmtId="0" fontId="18" fillId="2" borderId="57"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14" xfId="0" applyFont="1" applyFill="1" applyBorder="1" applyAlignment="1" applyProtection="1">
      <alignment horizontal="center" vertical="center" wrapText="1"/>
    </xf>
    <xf numFmtId="0" fontId="18" fillId="2" borderId="78" xfId="0" applyFont="1" applyFill="1" applyBorder="1" applyAlignment="1" applyProtection="1">
      <alignment horizontal="left" vertical="center" wrapText="1"/>
    </xf>
    <xf numFmtId="0" fontId="18" fillId="2" borderId="79" xfId="0" applyFont="1" applyFill="1" applyBorder="1" applyAlignment="1" applyProtection="1">
      <alignment horizontal="left" vertical="center" wrapText="1"/>
    </xf>
    <xf numFmtId="0" fontId="20" fillId="0" borderId="17" xfId="0" applyFont="1" applyBorder="1" applyAlignment="1" applyProtection="1">
      <alignment horizontal="left" vertical="center" wrapText="1"/>
    </xf>
    <xf numFmtId="0" fontId="20" fillId="0" borderId="55" xfId="0" applyFont="1" applyBorder="1" applyAlignment="1" applyProtection="1">
      <alignment horizontal="left" vertical="center" wrapText="1"/>
    </xf>
    <xf numFmtId="0" fontId="20" fillId="0" borderId="30"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20" fillId="0" borderId="56" xfId="0" applyFont="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56" xfId="0" applyFont="1" applyFill="1" applyBorder="1" applyAlignment="1" applyProtection="1">
      <alignment horizontal="left" vertical="center" wrapText="1"/>
    </xf>
    <xf numFmtId="0" fontId="18" fillId="4" borderId="32" xfId="0" applyFont="1" applyFill="1" applyBorder="1" applyAlignment="1" applyProtection="1">
      <alignment horizontal="center" vertical="center"/>
    </xf>
    <xf numFmtId="0" fontId="18" fillId="4" borderId="63" xfId="0" applyFont="1" applyFill="1" applyBorder="1" applyAlignment="1" applyProtection="1">
      <alignment horizontal="center" vertical="center"/>
    </xf>
    <xf numFmtId="0" fontId="18" fillId="4" borderId="31" xfId="0" applyFont="1" applyFill="1" applyBorder="1" applyAlignment="1" applyProtection="1">
      <alignment horizontal="center" vertical="center"/>
    </xf>
    <xf numFmtId="0" fontId="18" fillId="4" borderId="7" xfId="0" applyFont="1" applyFill="1" applyBorder="1" applyAlignment="1" applyProtection="1">
      <alignment horizontal="center" vertical="center" wrapText="1"/>
    </xf>
    <xf numFmtId="0" fontId="18" fillId="4" borderId="45" xfId="0" applyFont="1" applyFill="1" applyBorder="1" applyAlignment="1" applyProtection="1">
      <alignment horizontal="center" vertical="center" wrapText="1"/>
    </xf>
    <xf numFmtId="0" fontId="18" fillId="4" borderId="57" xfId="0" applyFont="1" applyFill="1" applyBorder="1" applyAlignment="1" applyProtection="1">
      <alignment horizontal="center" vertical="center" wrapText="1"/>
    </xf>
    <xf numFmtId="0" fontId="14" fillId="2" borderId="87" xfId="0" applyFont="1" applyFill="1" applyBorder="1" applyAlignment="1">
      <alignment horizontal="left" vertical="center" wrapText="1"/>
    </xf>
    <xf numFmtId="0" fontId="18" fillId="2" borderId="67" xfId="0" applyFont="1" applyFill="1" applyBorder="1" applyAlignment="1" applyProtection="1">
      <alignment horizontal="left" vertical="center" wrapText="1"/>
    </xf>
    <xf numFmtId="0" fontId="18" fillId="2" borderId="64" xfId="0" applyFont="1" applyFill="1" applyBorder="1" applyAlignment="1" applyProtection="1">
      <alignment horizontal="left" vertical="center" wrapText="1"/>
    </xf>
    <xf numFmtId="0" fontId="18" fillId="0" borderId="104" xfId="0" applyFont="1" applyBorder="1" applyAlignment="1" applyProtection="1">
      <alignment horizontal="center" vertical="center"/>
    </xf>
    <xf numFmtId="0" fontId="18" fillId="0" borderId="67" xfId="0" applyFont="1" applyBorder="1" applyAlignment="1" applyProtection="1">
      <alignment horizontal="center" vertical="center"/>
    </xf>
    <xf numFmtId="0" fontId="18" fillId="0" borderId="83" xfId="0" applyFont="1" applyBorder="1" applyAlignment="1" applyProtection="1">
      <alignment horizontal="center" vertical="center"/>
    </xf>
    <xf numFmtId="0" fontId="18" fillId="0" borderId="104" xfId="0" applyFont="1" applyBorder="1" applyAlignment="1" applyProtection="1">
      <alignment horizontal="center" vertical="center" wrapText="1"/>
    </xf>
    <xf numFmtId="0" fontId="18" fillId="0" borderId="67" xfId="0" applyFont="1" applyBorder="1" applyAlignment="1" applyProtection="1">
      <alignment horizontal="center" vertical="center" wrapText="1"/>
    </xf>
    <xf numFmtId="0" fontId="18" fillId="0" borderId="83" xfId="0" applyFont="1" applyBorder="1" applyAlignment="1" applyProtection="1">
      <alignment horizontal="center" vertical="center" wrapText="1"/>
    </xf>
    <xf numFmtId="0" fontId="18" fillId="2" borderId="87" xfId="0" applyFont="1" applyFill="1" applyBorder="1" applyAlignment="1" applyProtection="1">
      <alignment horizontal="left" vertical="center"/>
    </xf>
    <xf numFmtId="0" fontId="18" fillId="2" borderId="105" xfId="0" applyFont="1" applyFill="1" applyBorder="1" applyAlignment="1" applyProtection="1">
      <alignment horizontal="left" vertical="center"/>
    </xf>
    <xf numFmtId="0" fontId="18" fillId="0" borderId="106" xfId="0" applyFont="1" applyBorder="1" applyAlignment="1" applyProtection="1">
      <alignment horizontal="center" vertical="center"/>
    </xf>
    <xf numFmtId="0" fontId="18" fillId="0" borderId="87" xfId="0" applyFont="1" applyBorder="1" applyAlignment="1" applyProtection="1">
      <alignment horizontal="center" vertical="center"/>
    </xf>
    <xf numFmtId="0" fontId="18" fillId="0" borderId="88" xfId="0" applyFont="1" applyBorder="1" applyAlignment="1" applyProtection="1">
      <alignment horizontal="center" vertical="center"/>
    </xf>
    <xf numFmtId="0" fontId="18" fillId="2" borderId="102" xfId="0" applyFont="1" applyFill="1" applyBorder="1" applyAlignment="1" applyProtection="1">
      <alignment horizontal="left" vertical="center" wrapText="1"/>
    </xf>
    <xf numFmtId="0" fontId="18" fillId="0" borderId="103" xfId="0" applyFont="1" applyBorder="1" applyAlignment="1" applyProtection="1">
      <alignment horizontal="center" vertical="center" wrapText="1"/>
    </xf>
    <xf numFmtId="0" fontId="18" fillId="0" borderId="78" xfId="0" applyFont="1" applyBorder="1" applyAlignment="1" applyProtection="1">
      <alignment horizontal="center" vertical="center" wrapText="1"/>
    </xf>
    <xf numFmtId="0" fontId="18" fillId="0" borderId="79" xfId="0" applyFont="1" applyBorder="1" applyAlignment="1" applyProtection="1">
      <alignment horizontal="center" vertical="center" wrapText="1"/>
    </xf>
    <xf numFmtId="0" fontId="19" fillId="2" borderId="67" xfId="0" applyFont="1" applyFill="1" applyBorder="1" applyAlignment="1" applyProtection="1">
      <alignment horizontal="left" vertical="center" wrapText="1"/>
    </xf>
    <xf numFmtId="0" fontId="19" fillId="2" borderId="64"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31" fillId="2" borderId="0" xfId="0" applyFont="1" applyFill="1" applyAlignment="1" applyProtection="1">
      <alignment horizontal="center" vertical="center"/>
    </xf>
    <xf numFmtId="0" fontId="39" fillId="5" borderId="0" xfId="0" applyFont="1" applyFill="1" applyAlignment="1" applyProtection="1">
      <alignment vertical="center" shrinkToFit="1"/>
      <protection locked="0"/>
    </xf>
    <xf numFmtId="0" fontId="31" fillId="2" borderId="0" xfId="0" applyFont="1" applyFill="1" applyAlignment="1" applyProtection="1">
      <alignment horizontal="center" vertical="center" shrinkToFit="1"/>
    </xf>
    <xf numFmtId="0" fontId="8" fillId="4" borderId="3" xfId="0" applyFont="1" applyFill="1" applyBorder="1" applyAlignment="1" applyProtection="1">
      <alignment horizontal="center" vertical="center"/>
    </xf>
    <xf numFmtId="0" fontId="18" fillId="0" borderId="0" xfId="0" applyFont="1" applyAlignment="1" applyProtection="1">
      <alignment horizontal="left" vertical="top" wrapText="1"/>
    </xf>
    <xf numFmtId="0" fontId="39" fillId="2" borderId="0" xfId="0" applyFont="1" applyFill="1" applyAlignment="1" applyProtection="1">
      <alignment horizontal="left" vertical="center" wrapText="1"/>
    </xf>
    <xf numFmtId="0" fontId="39" fillId="5" borderId="0" xfId="0" applyFont="1" applyFill="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39" fillId="6" borderId="0" xfId="0" applyFont="1" applyFill="1" applyAlignment="1" applyProtection="1">
      <alignment horizontal="left" vertical="center" shrinkToFit="1"/>
    </xf>
    <xf numFmtId="0" fontId="19" fillId="0" borderId="48" xfId="0" applyFont="1" applyBorder="1" applyAlignment="1" applyProtection="1">
      <alignment horizontal="left" vertical="center" wrapText="1"/>
    </xf>
    <xf numFmtId="0" fontId="19" fillId="0" borderId="49" xfId="0" applyFont="1" applyBorder="1" applyAlignment="1" applyProtection="1">
      <alignment horizontal="left" vertical="center" wrapText="1"/>
    </xf>
    <xf numFmtId="0" fontId="19" fillId="0" borderId="13" xfId="0" applyFont="1" applyBorder="1" applyAlignment="1" applyProtection="1">
      <alignment horizontal="left" vertical="center" wrapText="1"/>
    </xf>
    <xf numFmtId="0" fontId="19" fillId="0" borderId="41" xfId="0" applyFont="1" applyBorder="1" applyAlignment="1" applyProtection="1">
      <alignment horizontal="left" vertical="center" wrapText="1"/>
    </xf>
    <xf numFmtId="0" fontId="12" fillId="0" borderId="66" xfId="0" quotePrefix="1" applyFont="1" applyBorder="1" applyAlignment="1" applyProtection="1">
      <alignment horizontal="center" vertical="center"/>
    </xf>
    <xf numFmtId="0" fontId="12" fillId="0" borderId="108" xfId="0" quotePrefix="1" applyFont="1" applyBorder="1" applyAlignment="1" applyProtection="1">
      <alignment horizontal="center" vertical="center"/>
    </xf>
    <xf numFmtId="0" fontId="19" fillId="0" borderId="90" xfId="0" applyFont="1" applyBorder="1" applyAlignment="1" applyProtection="1">
      <alignment horizontal="center" vertical="center"/>
    </xf>
    <xf numFmtId="0" fontId="19" fillId="0" borderId="110" xfId="0" applyFont="1" applyBorder="1" applyAlignment="1" applyProtection="1">
      <alignment horizontal="center" vertical="center"/>
    </xf>
    <xf numFmtId="0" fontId="19" fillId="0" borderId="90" xfId="0" applyFont="1" applyBorder="1" applyAlignment="1" applyProtection="1">
      <alignment horizontal="left" vertical="center"/>
    </xf>
    <xf numFmtId="0" fontId="19" fillId="0" borderId="109" xfId="0" applyFont="1" applyBorder="1" applyAlignment="1" applyProtection="1">
      <alignment horizontal="left" vertical="center"/>
    </xf>
    <xf numFmtId="0" fontId="19" fillId="0" borderId="110" xfId="0" applyFont="1" applyBorder="1" applyAlignment="1" applyProtection="1">
      <alignment horizontal="left" vertical="center"/>
    </xf>
    <xf numFmtId="0" fontId="19" fillId="0" borderId="111" xfId="0" applyFont="1" applyBorder="1" applyAlignment="1" applyProtection="1">
      <alignment horizontal="left" vertical="center"/>
    </xf>
    <xf numFmtId="0" fontId="19" fillId="0" borderId="82" xfId="0" applyFont="1" applyBorder="1" applyAlignment="1" applyProtection="1">
      <alignment horizontal="left" vertical="center"/>
    </xf>
    <xf numFmtId="0" fontId="19" fillId="0" borderId="67" xfId="0" applyFont="1" applyBorder="1" applyAlignment="1" applyProtection="1">
      <alignment horizontal="left" vertical="center"/>
    </xf>
    <xf numFmtId="0" fontId="19" fillId="0" borderId="64" xfId="0" applyFont="1" applyBorder="1" applyAlignment="1" applyProtection="1">
      <alignment horizontal="left" vertical="center"/>
    </xf>
    <xf numFmtId="0" fontId="19" fillId="0" borderId="69" xfId="0" applyFont="1" applyBorder="1" applyAlignment="1" applyProtection="1">
      <alignment horizontal="left" vertical="center"/>
    </xf>
    <xf numFmtId="0" fontId="19" fillId="0" borderId="89" xfId="0" applyFont="1" applyBorder="1" applyAlignment="1" applyProtection="1">
      <alignment horizontal="left" vertical="center"/>
    </xf>
    <xf numFmtId="0" fontId="19" fillId="0" borderId="70" xfId="0" applyFont="1" applyBorder="1" applyAlignment="1" applyProtection="1">
      <alignment horizontal="left" vertical="center"/>
    </xf>
    <xf numFmtId="0" fontId="52" fillId="6" borderId="1" xfId="2" applyFill="1" applyBorder="1" applyAlignment="1" applyProtection="1">
      <alignment horizontal="center" vertical="center" shrinkToFit="1"/>
    </xf>
  </cellXfs>
  <cellStyles count="3">
    <cellStyle name="ハイパーリンク" xfId="2" builtinId="8"/>
    <cellStyle name="桁区切り" xfId="1" builtinId="6"/>
    <cellStyle name="標準" xfId="0" builtinId="0"/>
  </cellStyles>
  <dxfs count="48">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patternType="solid">
          <bgColor theme="0" tint="-0.34998626667073579"/>
        </patternFill>
      </fill>
      <border>
        <left/>
        <right/>
        <top/>
        <vertical/>
        <horizontal/>
      </border>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fgColor theme="0" tint="-0.34998626667073579"/>
          <bgColor theme="0" tint="-0.34998626667073579"/>
        </patternFill>
      </fill>
      <border>
        <left/>
        <right/>
        <top/>
        <bottom/>
      </border>
    </dxf>
    <dxf>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patternType="solid">
          <bgColor theme="0" tint="-0.34998626667073579"/>
        </patternFill>
      </fill>
      <border>
        <left/>
        <right/>
        <top/>
        <vertical/>
        <horizontal/>
      </border>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M$27" lockText="1" noThreeD="1"/>
</file>

<file path=xl/ctrlProps/ctrlProp10.xml><?xml version="1.0" encoding="utf-8"?>
<formControlPr xmlns="http://schemas.microsoft.com/office/spreadsheetml/2009/9/main" objectType="CheckBox" fmlaLink="$AR$43" lockText="1" noThreeD="1"/>
</file>

<file path=xl/ctrlProps/ctrlProp100.xml><?xml version="1.0" encoding="utf-8"?>
<formControlPr xmlns="http://schemas.microsoft.com/office/spreadsheetml/2009/9/main" objectType="CheckBox" fmlaLink="$AM$92" lockText="1" noThreeD="1"/>
</file>

<file path=xl/ctrlProps/ctrlProp101.xml><?xml version="1.0" encoding="utf-8"?>
<formControlPr xmlns="http://schemas.microsoft.com/office/spreadsheetml/2009/9/main" objectType="CheckBox" fmlaLink="$AM$93" lockText="1" noThreeD="1"/>
</file>

<file path=xl/ctrlProps/ctrlProp102.xml><?xml version="1.0" encoding="utf-8"?>
<formControlPr xmlns="http://schemas.microsoft.com/office/spreadsheetml/2009/9/main" objectType="CheckBox" fmlaLink="$AM$94" lockText="1" noThreeD="1"/>
</file>

<file path=xl/ctrlProps/ctrlProp11.xml><?xml version="1.0" encoding="utf-8"?>
<formControlPr xmlns="http://schemas.microsoft.com/office/spreadsheetml/2009/9/main" objectType="CheckBox" fmlaLink="$AR$44" lockText="1" noThreeD="1"/>
</file>

<file path=xl/ctrlProps/ctrlProp12.xml><?xml version="1.0" encoding="utf-8"?>
<formControlPr xmlns="http://schemas.microsoft.com/office/spreadsheetml/2009/9/main" objectType="CheckBox" fmlaLink="$AR$45" lockText="1" noThreeD="1"/>
</file>

<file path=xl/ctrlProps/ctrlProp13.xml><?xml version="1.0" encoding="utf-8"?>
<formControlPr xmlns="http://schemas.microsoft.com/office/spreadsheetml/2009/9/main" objectType="CheckBox" fmlaLink="$AM$56" lockText="1" noThreeD="1"/>
</file>

<file path=xl/ctrlProps/ctrlProp14.xml><?xml version="1.0" encoding="utf-8"?>
<formControlPr xmlns="http://schemas.microsoft.com/office/spreadsheetml/2009/9/main" objectType="CheckBox" fmlaLink="$AM$57" lockText="1" noThreeD="1"/>
</file>

<file path=xl/ctrlProps/ctrlProp15.xml><?xml version="1.0" encoding="utf-8"?>
<formControlPr xmlns="http://schemas.microsoft.com/office/spreadsheetml/2009/9/main" objectType="CheckBox" fmlaLink="$AM$64" lockText="1" noThreeD="1"/>
</file>

<file path=xl/ctrlProps/ctrlProp16.xml><?xml version="1.0" encoding="utf-8"?>
<formControlPr xmlns="http://schemas.microsoft.com/office/spreadsheetml/2009/9/main" objectType="CheckBox" fmlaLink="$AR$64" lockText="1" noThreeD="1"/>
</file>

<file path=xl/ctrlProps/ctrlProp17.xml><?xml version="1.0" encoding="utf-8"?>
<formControlPr xmlns="http://schemas.microsoft.com/office/spreadsheetml/2009/9/main" objectType="CheckBox" fmlaLink="$AR$65" lockText="1" noThreeD="1"/>
</file>

<file path=xl/ctrlProps/ctrlProp18.xml><?xml version="1.0" encoding="utf-8"?>
<formControlPr xmlns="http://schemas.microsoft.com/office/spreadsheetml/2009/9/main" objectType="CheckBox" fmlaLink="$AM$109" lockText="1" noThreeD="1"/>
</file>

<file path=xl/ctrlProps/ctrlProp19.xml><?xml version="1.0" encoding="utf-8"?>
<formControlPr xmlns="http://schemas.microsoft.com/office/spreadsheetml/2009/9/main" objectType="CheckBox" fmlaLink="$AM$110" lockText="1" noThreeD="1"/>
</file>

<file path=xl/ctrlProps/ctrlProp2.xml><?xml version="1.0" encoding="utf-8"?>
<formControlPr xmlns="http://schemas.microsoft.com/office/spreadsheetml/2009/9/main" objectType="CheckBox" fmlaLink="$AM$41" lockText="1" noThreeD="1"/>
</file>

<file path=xl/ctrlProps/ctrlProp20.xml><?xml version="1.0" encoding="utf-8"?>
<formControlPr xmlns="http://schemas.microsoft.com/office/spreadsheetml/2009/9/main" objectType="CheckBox" fmlaLink="$AM$115" lockText="1" noThreeD="1"/>
</file>

<file path=xl/ctrlProps/ctrlProp21.xml><?xml version="1.0" encoding="utf-8"?>
<formControlPr xmlns="http://schemas.microsoft.com/office/spreadsheetml/2009/9/main" objectType="CheckBox" fmlaLink="$AM$116" lockText="1" noThreeD="1"/>
</file>

<file path=xl/ctrlProps/ctrlProp22.xml><?xml version="1.0" encoding="utf-8"?>
<formControlPr xmlns="http://schemas.microsoft.com/office/spreadsheetml/2009/9/main" objectType="CheckBox" fmlaLink="$AM$117" lockText="1" noThreeD="1"/>
</file>

<file path=xl/ctrlProps/ctrlProp23.xml><?xml version="1.0" encoding="utf-8"?>
<formControlPr xmlns="http://schemas.microsoft.com/office/spreadsheetml/2009/9/main" objectType="CheckBox" fmlaLink="$AM$118" lockText="1" noThreeD="1"/>
</file>

<file path=xl/ctrlProps/ctrlProp24.xml><?xml version="1.0" encoding="utf-8"?>
<formControlPr xmlns="http://schemas.microsoft.com/office/spreadsheetml/2009/9/main" objectType="CheckBox" fmlaLink="$AM$119" lockText="1" noThreeD="1"/>
</file>

<file path=xl/ctrlProps/ctrlProp25.xml><?xml version="1.0" encoding="utf-8"?>
<formControlPr xmlns="http://schemas.microsoft.com/office/spreadsheetml/2009/9/main" objectType="CheckBox" fmlaLink="$AM$120" lockText="1" noThreeD="1"/>
</file>

<file path=xl/ctrlProps/ctrlProp26.xml><?xml version="1.0" encoding="utf-8"?>
<formControlPr xmlns="http://schemas.microsoft.com/office/spreadsheetml/2009/9/main" objectType="CheckBox" fmlaLink="$AM$82" lockText="1" noThreeD="1"/>
</file>

<file path=xl/ctrlProps/ctrlProp27.xml><?xml version="1.0" encoding="utf-8"?>
<formControlPr xmlns="http://schemas.microsoft.com/office/spreadsheetml/2009/9/main" objectType="CheckBox" fmlaLink="$AM$83" lockText="1" noThreeD="1"/>
</file>

<file path=xl/ctrlProps/ctrlProp28.xml><?xml version="1.0" encoding="utf-8"?>
<formControlPr xmlns="http://schemas.microsoft.com/office/spreadsheetml/2009/9/main" objectType="CheckBox" fmlaLink="$AM$84" lockText="1" noThreeD="1"/>
</file>

<file path=xl/ctrlProps/ctrlProp29.xml><?xml version="1.0" encoding="utf-8"?>
<formControlPr xmlns="http://schemas.microsoft.com/office/spreadsheetml/2009/9/main" objectType="CheckBox" fmlaLink="$AM$85" lockText="1" noThreeD="1"/>
</file>

<file path=xl/ctrlProps/ctrlProp3.xml><?xml version="1.0" encoding="utf-8"?>
<formControlPr xmlns="http://schemas.microsoft.com/office/spreadsheetml/2009/9/main" objectType="CheckBox" fmlaLink="$AM$42" lockText="1" noThreeD="1"/>
</file>

<file path=xl/ctrlProps/ctrlProp30.xml><?xml version="1.0" encoding="utf-8"?>
<formControlPr xmlns="http://schemas.microsoft.com/office/spreadsheetml/2009/9/main" objectType="CheckBox" fmlaLink="$AM$86" lockText="1" noThreeD="1"/>
</file>

<file path=xl/ctrlProps/ctrlProp31.xml><?xml version="1.0" encoding="utf-8"?>
<formControlPr xmlns="http://schemas.microsoft.com/office/spreadsheetml/2009/9/main" objectType="CheckBox" fmlaLink="$AM$87" lockText="1" noThreeD="1"/>
</file>

<file path=xl/ctrlProps/ctrlProp32.xml><?xml version="1.0" encoding="utf-8"?>
<formControlPr xmlns="http://schemas.microsoft.com/office/spreadsheetml/2009/9/main" objectType="CheckBox" fmlaLink="$AM$88" lockText="1" noThreeD="1"/>
</file>

<file path=xl/ctrlProps/ctrlProp33.xml><?xml version="1.0" encoding="utf-8"?>
<formControlPr xmlns="http://schemas.microsoft.com/office/spreadsheetml/2009/9/main" objectType="CheckBox" fmlaLink="$AM$89" lockText="1" noThreeD="1"/>
</file>

<file path=xl/ctrlProps/ctrlProp34.xml><?xml version="1.0" encoding="utf-8"?>
<formControlPr xmlns="http://schemas.microsoft.com/office/spreadsheetml/2009/9/main" objectType="CheckBox" fmlaLink="$AM$90" lockText="1" noThreeD="1"/>
</file>

<file path=xl/ctrlProps/ctrlProp35.xml><?xml version="1.0" encoding="utf-8"?>
<formControlPr xmlns="http://schemas.microsoft.com/office/spreadsheetml/2009/9/main" objectType="CheckBox" fmlaLink="$AM$91" lockText="1" noThreeD="1"/>
</file>

<file path=xl/ctrlProps/ctrlProp36.xml><?xml version="1.0" encoding="utf-8"?>
<formControlPr xmlns="http://schemas.microsoft.com/office/spreadsheetml/2009/9/main" objectType="CheckBox" fmlaLink="$AM$95" lockText="1" noThreeD="1"/>
</file>

<file path=xl/ctrlProps/ctrlProp37.xml><?xml version="1.0" encoding="utf-8"?>
<formControlPr xmlns="http://schemas.microsoft.com/office/spreadsheetml/2009/9/main" objectType="CheckBox" fmlaLink="$AM$96" lockText="1" noThreeD="1"/>
</file>

<file path=xl/ctrlProps/ctrlProp38.xml><?xml version="1.0" encoding="utf-8"?>
<formControlPr xmlns="http://schemas.microsoft.com/office/spreadsheetml/2009/9/main" objectType="CheckBox" fmlaLink="$AM$97" lockText="1" noThreeD="1"/>
</file>

<file path=xl/ctrlProps/ctrlProp39.xml><?xml version="1.0" encoding="utf-8"?>
<formControlPr xmlns="http://schemas.microsoft.com/office/spreadsheetml/2009/9/main" objectType="CheckBox" fmlaLink="$AM$98" lockText="1" noThreeD="1"/>
</file>

<file path=xl/ctrlProps/ctrlProp4.xml><?xml version="1.0" encoding="utf-8"?>
<formControlPr xmlns="http://schemas.microsoft.com/office/spreadsheetml/2009/9/main" objectType="CheckBox" fmlaLink="$AM$43" lockText="1" noThreeD="1"/>
</file>

<file path=xl/ctrlProps/ctrlProp40.xml><?xml version="1.0" encoding="utf-8"?>
<formControlPr xmlns="http://schemas.microsoft.com/office/spreadsheetml/2009/9/main" objectType="CheckBox" fmlaLink="$AM$99" lockText="1" noThreeD="1"/>
</file>

<file path=xl/ctrlProps/ctrlProp41.xml><?xml version="1.0" encoding="utf-8"?>
<formControlPr xmlns="http://schemas.microsoft.com/office/spreadsheetml/2009/9/main" objectType="CheckBox" fmlaLink="$AM$100" lockText="1" noThreeD="1"/>
</file>

<file path=xl/ctrlProps/ctrlProp42.xml><?xml version="1.0" encoding="utf-8"?>
<formControlPr xmlns="http://schemas.microsoft.com/office/spreadsheetml/2009/9/main" objectType="CheckBox" fmlaLink="$AM$101" lockText="1" noThreeD="1"/>
</file>

<file path=xl/ctrlProps/ctrlProp43.xml><?xml version="1.0" encoding="utf-8"?>
<formControlPr xmlns="http://schemas.microsoft.com/office/spreadsheetml/2009/9/main" objectType="CheckBox" fmlaLink="$AM$81" lockText="1" noThreeD="1"/>
</file>

<file path=xl/ctrlProps/ctrlProp44.xml><?xml version="1.0" encoding="utf-8"?>
<formControlPr xmlns="http://schemas.microsoft.com/office/spreadsheetml/2009/9/main" objectType="CheckBox" fmlaLink="$AM$102" lockText="1" noThreeD="1"/>
</file>

<file path=xl/ctrlProps/ctrlProp45.xml><?xml version="1.0" encoding="utf-8"?>
<formControlPr xmlns="http://schemas.microsoft.com/office/spreadsheetml/2009/9/main" objectType="CheckBox" fmlaLink="$AM$103" lockText="1" noThreeD="1"/>
</file>

<file path=xl/ctrlProps/ctrlProp46.xml><?xml version="1.0" encoding="utf-8"?>
<formControlPr xmlns="http://schemas.microsoft.com/office/spreadsheetml/2009/9/main" objectType="CheckBox" fmlaLink="$AM$104" lockText="1" noThreeD="1"/>
</file>

<file path=xl/ctrlProps/ctrlProp47.xml><?xml version="1.0" encoding="utf-8"?>
<formControlPr xmlns="http://schemas.microsoft.com/office/spreadsheetml/2009/9/main" objectType="CheckBox" fmlaLink="$AM$105" lockText="1" noThreeD="1"/>
</file>

<file path=xl/ctrlProps/ctrlProp48.xml><?xml version="1.0" encoding="utf-8"?>
<formControlPr xmlns="http://schemas.microsoft.com/office/spreadsheetml/2009/9/main" objectType="CheckBox" fmlaLink="$AM$81" lockText="1" noThreeD="1"/>
</file>

<file path=xl/ctrlProps/ctrlProp49.xml><?xml version="1.0" encoding="utf-8"?>
<formControlPr xmlns="http://schemas.microsoft.com/office/spreadsheetml/2009/9/main" objectType="CheckBox" fmlaLink="$AM$92" lockText="1" noThreeD="1"/>
</file>

<file path=xl/ctrlProps/ctrlProp5.xml><?xml version="1.0" encoding="utf-8"?>
<formControlPr xmlns="http://schemas.microsoft.com/office/spreadsheetml/2009/9/main" objectType="CheckBox" fmlaLink="$AM$44" lockText="1" noThreeD="1"/>
</file>

<file path=xl/ctrlProps/ctrlProp50.xml><?xml version="1.0" encoding="utf-8"?>
<formControlPr xmlns="http://schemas.microsoft.com/office/spreadsheetml/2009/9/main" objectType="CheckBox" fmlaLink="$AM$93" lockText="1" noThreeD="1"/>
</file>

<file path=xl/ctrlProps/ctrlProp51.xml><?xml version="1.0" encoding="utf-8"?>
<formControlPr xmlns="http://schemas.microsoft.com/office/spreadsheetml/2009/9/main" objectType="CheckBox" fmlaLink="$AM$94" lockText="1" noThreeD="1"/>
</file>

<file path=xl/ctrlProps/ctrlProp52.xml><?xml version="1.0" encoding="utf-8"?>
<formControlPr xmlns="http://schemas.microsoft.com/office/spreadsheetml/2009/9/main" objectType="CheckBox" checked="Checked" fmlaLink="$AM$27" lockText="1" noThreeD="1"/>
</file>

<file path=xl/ctrlProps/ctrlProp53.xml><?xml version="1.0" encoding="utf-8"?>
<formControlPr xmlns="http://schemas.microsoft.com/office/spreadsheetml/2009/9/main" objectType="CheckBox" fmlaLink="$AM$41" lockText="1" noThreeD="1"/>
</file>

<file path=xl/ctrlProps/ctrlProp54.xml><?xml version="1.0" encoding="utf-8"?>
<formControlPr xmlns="http://schemas.microsoft.com/office/spreadsheetml/2009/9/main" objectType="CheckBox" fmlaLink="$AM$42" lockText="1" noThreeD="1"/>
</file>

<file path=xl/ctrlProps/ctrlProp55.xml><?xml version="1.0" encoding="utf-8"?>
<formControlPr xmlns="http://schemas.microsoft.com/office/spreadsheetml/2009/9/main" objectType="CheckBox" checked="Checked" fmlaLink="$AM$43" lockText="1" noThreeD="1"/>
</file>

<file path=xl/ctrlProps/ctrlProp56.xml><?xml version="1.0" encoding="utf-8"?>
<formControlPr xmlns="http://schemas.microsoft.com/office/spreadsheetml/2009/9/main" objectType="CheckBox" checked="Checked" fmlaLink="$AM$44" lockText="1" noThreeD="1"/>
</file>

<file path=xl/ctrlProps/ctrlProp57.xml><?xml version="1.0" encoding="utf-8"?>
<formControlPr xmlns="http://schemas.microsoft.com/office/spreadsheetml/2009/9/main" objectType="CheckBox" fmlaLink="$AM$45" lockText="1" noThreeD="1"/>
</file>

<file path=xl/ctrlProps/ctrlProp58.xml><?xml version="1.0" encoding="utf-8"?>
<formControlPr xmlns="http://schemas.microsoft.com/office/spreadsheetml/2009/9/main" objectType="CheckBox" fmlaLink="$AR$40" lockText="1" noThreeD="1"/>
</file>

<file path=xl/ctrlProps/ctrlProp59.xml><?xml version="1.0" encoding="utf-8"?>
<formControlPr xmlns="http://schemas.microsoft.com/office/spreadsheetml/2009/9/main" objectType="CheckBox" checked="Checked" fmlaLink="$AR$41" lockText="1" noThreeD="1"/>
</file>

<file path=xl/ctrlProps/ctrlProp6.xml><?xml version="1.0" encoding="utf-8"?>
<formControlPr xmlns="http://schemas.microsoft.com/office/spreadsheetml/2009/9/main" objectType="CheckBox" fmlaLink="$AM$45" lockText="1" noThreeD="1"/>
</file>

<file path=xl/ctrlProps/ctrlProp60.xml><?xml version="1.0" encoding="utf-8"?>
<formControlPr xmlns="http://schemas.microsoft.com/office/spreadsheetml/2009/9/main" objectType="CheckBox" fmlaLink="$AR$42" lockText="1" noThreeD="1"/>
</file>

<file path=xl/ctrlProps/ctrlProp61.xml><?xml version="1.0" encoding="utf-8"?>
<formControlPr xmlns="http://schemas.microsoft.com/office/spreadsheetml/2009/9/main" objectType="CheckBox" checked="Checked" fmlaLink="$AR$43" lockText="1" noThreeD="1"/>
</file>

<file path=xl/ctrlProps/ctrlProp62.xml><?xml version="1.0" encoding="utf-8"?>
<formControlPr xmlns="http://schemas.microsoft.com/office/spreadsheetml/2009/9/main" objectType="CheckBox" fmlaLink="$AR$44" lockText="1" noThreeD="1"/>
</file>

<file path=xl/ctrlProps/ctrlProp63.xml><?xml version="1.0" encoding="utf-8"?>
<formControlPr xmlns="http://schemas.microsoft.com/office/spreadsheetml/2009/9/main" objectType="CheckBox" fmlaLink="$AR$45" lockText="1" noThreeD="1"/>
</file>

<file path=xl/ctrlProps/ctrlProp64.xml><?xml version="1.0" encoding="utf-8"?>
<formControlPr xmlns="http://schemas.microsoft.com/office/spreadsheetml/2009/9/main" objectType="CheckBox" checked="Checked" fmlaLink="$AM$56" lockText="1" noThreeD="1"/>
</file>

<file path=xl/ctrlProps/ctrlProp65.xml><?xml version="1.0" encoding="utf-8"?>
<formControlPr xmlns="http://schemas.microsoft.com/office/spreadsheetml/2009/9/main" objectType="CheckBox" fmlaLink="$AM$57" lockText="1" noThreeD="1"/>
</file>

<file path=xl/ctrlProps/ctrlProp66.xml><?xml version="1.0" encoding="utf-8"?>
<formControlPr xmlns="http://schemas.microsoft.com/office/spreadsheetml/2009/9/main" objectType="CheckBox" checked="Checked" fmlaLink="$AM$64" lockText="1" noThreeD="1"/>
</file>

<file path=xl/ctrlProps/ctrlProp67.xml><?xml version="1.0" encoding="utf-8"?>
<formControlPr xmlns="http://schemas.microsoft.com/office/spreadsheetml/2009/9/main" objectType="CheckBox" checked="Checked" fmlaLink="$AR$64" lockText="1" noThreeD="1"/>
</file>

<file path=xl/ctrlProps/ctrlProp68.xml><?xml version="1.0" encoding="utf-8"?>
<formControlPr xmlns="http://schemas.microsoft.com/office/spreadsheetml/2009/9/main" objectType="CheckBox" checked="Checked" fmlaLink="$AR$65" lockText="1" noThreeD="1"/>
</file>

<file path=xl/ctrlProps/ctrlProp69.xml><?xml version="1.0" encoding="utf-8"?>
<formControlPr xmlns="http://schemas.microsoft.com/office/spreadsheetml/2009/9/main" objectType="CheckBox" checked="Checked" fmlaLink="$AM$109" lockText="1" noThreeD="1"/>
</file>

<file path=xl/ctrlProps/ctrlProp7.xml><?xml version="1.0" encoding="utf-8"?>
<formControlPr xmlns="http://schemas.microsoft.com/office/spreadsheetml/2009/9/main" objectType="CheckBox" fmlaLink="$AR$40" lockText="1" noThreeD="1"/>
</file>

<file path=xl/ctrlProps/ctrlProp70.xml><?xml version="1.0" encoding="utf-8"?>
<formControlPr xmlns="http://schemas.microsoft.com/office/spreadsheetml/2009/9/main" objectType="CheckBox" checked="Checked" fmlaLink="$AM$110" lockText="1" noThreeD="1"/>
</file>

<file path=xl/ctrlProps/ctrlProp71.xml><?xml version="1.0" encoding="utf-8"?>
<formControlPr xmlns="http://schemas.microsoft.com/office/spreadsheetml/2009/9/main" objectType="CheckBox" checked="Checked" fmlaLink="$AM$115" lockText="1" noThreeD="1"/>
</file>

<file path=xl/ctrlProps/ctrlProp72.xml><?xml version="1.0" encoding="utf-8"?>
<formControlPr xmlns="http://schemas.microsoft.com/office/spreadsheetml/2009/9/main" objectType="CheckBox" checked="Checked" fmlaLink="$AM$116" lockText="1" noThreeD="1"/>
</file>

<file path=xl/ctrlProps/ctrlProp73.xml><?xml version="1.0" encoding="utf-8"?>
<formControlPr xmlns="http://schemas.microsoft.com/office/spreadsheetml/2009/9/main" objectType="CheckBox" checked="Checked" fmlaLink="$AM$117" lockText="1" noThreeD="1"/>
</file>

<file path=xl/ctrlProps/ctrlProp74.xml><?xml version="1.0" encoding="utf-8"?>
<formControlPr xmlns="http://schemas.microsoft.com/office/spreadsheetml/2009/9/main" objectType="CheckBox" checked="Checked" fmlaLink="$AM$118" lockText="1" noThreeD="1"/>
</file>

<file path=xl/ctrlProps/ctrlProp75.xml><?xml version="1.0" encoding="utf-8"?>
<formControlPr xmlns="http://schemas.microsoft.com/office/spreadsheetml/2009/9/main" objectType="CheckBox" checked="Checked" fmlaLink="$AM$119" lockText="1" noThreeD="1"/>
</file>

<file path=xl/ctrlProps/ctrlProp76.xml><?xml version="1.0" encoding="utf-8"?>
<formControlPr xmlns="http://schemas.microsoft.com/office/spreadsheetml/2009/9/main" objectType="CheckBox" checked="Checked" fmlaLink="$AM$120" lockText="1" noThreeD="1"/>
</file>

<file path=xl/ctrlProps/ctrlProp77.xml><?xml version="1.0" encoding="utf-8"?>
<formControlPr xmlns="http://schemas.microsoft.com/office/spreadsheetml/2009/9/main" objectType="CheckBox" fmlaLink="$AM$82" lockText="1" noThreeD="1"/>
</file>

<file path=xl/ctrlProps/ctrlProp78.xml><?xml version="1.0" encoding="utf-8"?>
<formControlPr xmlns="http://schemas.microsoft.com/office/spreadsheetml/2009/9/main" objectType="CheckBox" checked="Checked" fmlaLink="$AM$83" lockText="1" noThreeD="1"/>
</file>

<file path=xl/ctrlProps/ctrlProp79.xml><?xml version="1.0" encoding="utf-8"?>
<formControlPr xmlns="http://schemas.microsoft.com/office/spreadsheetml/2009/9/main" objectType="CheckBox" fmlaLink="$AM$84" lockText="1" noThreeD="1"/>
</file>

<file path=xl/ctrlProps/ctrlProp8.xml><?xml version="1.0" encoding="utf-8"?>
<formControlPr xmlns="http://schemas.microsoft.com/office/spreadsheetml/2009/9/main" objectType="CheckBox" fmlaLink="$AR$41" lockText="1" noThreeD="1"/>
</file>

<file path=xl/ctrlProps/ctrlProp80.xml><?xml version="1.0" encoding="utf-8"?>
<formControlPr xmlns="http://schemas.microsoft.com/office/spreadsheetml/2009/9/main" objectType="CheckBox" fmlaLink="$AM$85" lockText="1" noThreeD="1"/>
</file>

<file path=xl/ctrlProps/ctrlProp81.xml><?xml version="1.0" encoding="utf-8"?>
<formControlPr xmlns="http://schemas.microsoft.com/office/spreadsheetml/2009/9/main" objectType="CheckBox" checked="Checked" fmlaLink="$AM$86" lockText="1" noThreeD="1"/>
</file>

<file path=xl/ctrlProps/ctrlProp82.xml><?xml version="1.0" encoding="utf-8"?>
<formControlPr xmlns="http://schemas.microsoft.com/office/spreadsheetml/2009/9/main" objectType="CheckBox" fmlaLink="$AM$87" lockText="1" noThreeD="1"/>
</file>

<file path=xl/ctrlProps/ctrlProp83.xml><?xml version="1.0" encoding="utf-8"?>
<formControlPr xmlns="http://schemas.microsoft.com/office/spreadsheetml/2009/9/main" objectType="CheckBox" fmlaLink="$AM$88" lockText="1" noThreeD="1"/>
</file>

<file path=xl/ctrlProps/ctrlProp84.xml><?xml version="1.0" encoding="utf-8"?>
<formControlPr xmlns="http://schemas.microsoft.com/office/spreadsheetml/2009/9/main" objectType="CheckBox" fmlaLink="$AM$89" lockText="1" noThreeD="1"/>
</file>

<file path=xl/ctrlProps/ctrlProp85.xml><?xml version="1.0" encoding="utf-8"?>
<formControlPr xmlns="http://schemas.microsoft.com/office/spreadsheetml/2009/9/main" objectType="CheckBox" fmlaLink="$AM$90" lockText="1" noThreeD="1"/>
</file>

<file path=xl/ctrlProps/ctrlProp86.xml><?xml version="1.0" encoding="utf-8"?>
<formControlPr xmlns="http://schemas.microsoft.com/office/spreadsheetml/2009/9/main" objectType="CheckBox" fmlaLink="$AM$91" lockText="1" noThreeD="1"/>
</file>

<file path=xl/ctrlProps/ctrlProp87.xml><?xml version="1.0" encoding="utf-8"?>
<formControlPr xmlns="http://schemas.microsoft.com/office/spreadsheetml/2009/9/main" objectType="CheckBox" fmlaLink="$AM$95" lockText="1" noThreeD="1"/>
</file>

<file path=xl/ctrlProps/ctrlProp88.xml><?xml version="1.0" encoding="utf-8"?>
<formControlPr xmlns="http://schemas.microsoft.com/office/spreadsheetml/2009/9/main" objectType="CheckBox" fmlaLink="$AM$96" lockText="1" noThreeD="1"/>
</file>

<file path=xl/ctrlProps/ctrlProp89.xml><?xml version="1.0" encoding="utf-8"?>
<formControlPr xmlns="http://schemas.microsoft.com/office/spreadsheetml/2009/9/main" objectType="CheckBox" fmlaLink="$AM$97" lockText="1" noThreeD="1"/>
</file>

<file path=xl/ctrlProps/ctrlProp9.xml><?xml version="1.0" encoding="utf-8"?>
<formControlPr xmlns="http://schemas.microsoft.com/office/spreadsheetml/2009/9/main" objectType="CheckBox" fmlaLink="$AR$42" lockText="1" noThreeD="1"/>
</file>

<file path=xl/ctrlProps/ctrlProp90.xml><?xml version="1.0" encoding="utf-8"?>
<formControlPr xmlns="http://schemas.microsoft.com/office/spreadsheetml/2009/9/main" objectType="CheckBox" fmlaLink="$AM$98" lockText="1" noThreeD="1"/>
</file>

<file path=xl/ctrlProps/ctrlProp91.xml><?xml version="1.0" encoding="utf-8"?>
<formControlPr xmlns="http://schemas.microsoft.com/office/spreadsheetml/2009/9/main" objectType="CheckBox" fmlaLink="$AM$99" lockText="1" noThreeD="1"/>
</file>

<file path=xl/ctrlProps/ctrlProp92.xml><?xml version="1.0" encoding="utf-8"?>
<formControlPr xmlns="http://schemas.microsoft.com/office/spreadsheetml/2009/9/main" objectType="CheckBox" fmlaLink="$AM$100" lockText="1" noThreeD="1"/>
</file>

<file path=xl/ctrlProps/ctrlProp93.xml><?xml version="1.0" encoding="utf-8"?>
<formControlPr xmlns="http://schemas.microsoft.com/office/spreadsheetml/2009/9/main" objectType="CheckBox" fmlaLink="$AM$101" lockText="1" noThreeD="1"/>
</file>

<file path=xl/ctrlProps/ctrlProp94.xml><?xml version="1.0" encoding="utf-8"?>
<formControlPr xmlns="http://schemas.microsoft.com/office/spreadsheetml/2009/9/main" objectType="CheckBox" fmlaLink="$AM$81" lockText="1" noThreeD="1"/>
</file>

<file path=xl/ctrlProps/ctrlProp95.xml><?xml version="1.0" encoding="utf-8"?>
<formControlPr xmlns="http://schemas.microsoft.com/office/spreadsheetml/2009/9/main" objectType="CheckBox" fmlaLink="$AM$102" lockText="1" noThreeD="1"/>
</file>

<file path=xl/ctrlProps/ctrlProp96.xml><?xml version="1.0" encoding="utf-8"?>
<formControlPr xmlns="http://schemas.microsoft.com/office/spreadsheetml/2009/9/main" objectType="CheckBox" fmlaLink="$AM$103" lockText="1" noThreeD="1"/>
</file>

<file path=xl/ctrlProps/ctrlProp97.xml><?xml version="1.0" encoding="utf-8"?>
<formControlPr xmlns="http://schemas.microsoft.com/office/spreadsheetml/2009/9/main" objectType="CheckBox" fmlaLink="$AM$104" lockText="1" noThreeD="1"/>
</file>

<file path=xl/ctrlProps/ctrlProp98.xml><?xml version="1.0" encoding="utf-8"?>
<formControlPr xmlns="http://schemas.microsoft.com/office/spreadsheetml/2009/9/main" objectType="CheckBox" fmlaLink="$AM$105" lockText="1" noThreeD="1"/>
</file>

<file path=xl/ctrlProps/ctrlProp99.xml><?xml version="1.0" encoding="utf-8"?>
<formControlPr xmlns="http://schemas.microsoft.com/office/spreadsheetml/2009/9/main" objectType="CheckBox" fmlaLink="$AM$8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94</xdr:row>
          <xdr:rowOff>142875</xdr:rowOff>
        </xdr:from>
        <xdr:to>
          <xdr:col>6</xdr:col>
          <xdr:colOff>19050</xdr:colOff>
          <xdr:row>105</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2555" y="20777489"/>
              <a:ext cx="180109"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110</xdr:row>
          <xdr:rowOff>0</xdr:rowOff>
        </xdr:from>
        <xdr:to>
          <xdr:col>6</xdr:col>
          <xdr:colOff>19050</xdr:colOff>
          <xdr:row>110</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2555" y="23708591"/>
              <a:ext cx="1801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73</xdr:row>
          <xdr:rowOff>0</xdr:rowOff>
        </xdr:from>
        <xdr:to>
          <xdr:col>6</xdr:col>
          <xdr:colOff>19050</xdr:colOff>
          <xdr:row>74</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1042555" y="16945841"/>
              <a:ext cx="180109" cy="2251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106</xdr:row>
          <xdr:rowOff>0</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1042555" y="22461682"/>
              <a:ext cx="180109"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44</xdr:row>
          <xdr:rowOff>0</xdr:rowOff>
        </xdr:from>
        <xdr:to>
          <xdr:col>6</xdr:col>
          <xdr:colOff>19050</xdr:colOff>
          <xdr:row>72</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1042555" y="10728614"/>
              <a:ext cx="180109" cy="61306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105</xdr:row>
          <xdr:rowOff>96537</xdr:rowOff>
        </xdr:from>
        <xdr:to>
          <xdr:col>6</xdr:col>
          <xdr:colOff>19050</xdr:colOff>
          <xdr:row>110</xdr:row>
          <xdr:rowOff>0</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1042555" y="22721876"/>
              <a:ext cx="180109" cy="9867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72</xdr:row>
          <xdr:rowOff>0</xdr:rowOff>
        </xdr:from>
        <xdr:to>
          <xdr:col>6</xdr:col>
          <xdr:colOff>19050</xdr:colOff>
          <xdr:row>72</xdr:row>
          <xdr:rowOff>93784</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2555" y="16859250"/>
              <a:ext cx="180109" cy="842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57</xdr:row>
          <xdr:rowOff>0</xdr:rowOff>
        </xdr:from>
        <xdr:to>
          <xdr:col>6</xdr:col>
          <xdr:colOff>19050</xdr:colOff>
          <xdr:row>58</xdr:row>
          <xdr:rowOff>131884</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2555" y="13144500"/>
              <a:ext cx="180109" cy="292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68</xdr:row>
          <xdr:rowOff>0</xdr:rowOff>
        </xdr:from>
        <xdr:to>
          <xdr:col>6</xdr:col>
          <xdr:colOff>19050</xdr:colOff>
          <xdr:row>69</xdr:row>
          <xdr:rowOff>131884</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1042555" y="16071273"/>
              <a:ext cx="180109" cy="309395"/>
              <a:chOff x="9239" y="107537"/>
              <a:chExt cx="2190" cy="12573"/>
            </a:xfrm>
          </xdr:grpSpPr>
        </xdr:grpSp>
        <xdr:clientData/>
      </xdr:twoCellAnchor>
    </mc:Choice>
    <mc:Fallback/>
  </mc:AlternateContent>
  <xdr:twoCellAnchor>
    <xdr:from>
      <xdr:col>55</xdr:col>
      <xdr:colOff>54093</xdr:colOff>
      <xdr:row>1</xdr:row>
      <xdr:rowOff>334</xdr:rowOff>
    </xdr:from>
    <xdr:to>
      <xdr:col>66</xdr:col>
      <xdr:colOff>46088</xdr:colOff>
      <xdr:row>6</xdr:row>
      <xdr:rowOff>150611</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14713934" y="242789"/>
          <a:ext cx="4538018" cy="1120095"/>
          <a:chOff x="7796192" y="349906"/>
          <a:chExt cx="4238927" cy="994568"/>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7796192" y="349906"/>
            <a:ext cx="4238927" cy="99456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7943384" y="815513"/>
            <a:ext cx="288000" cy="97899"/>
          </a:xfrm>
          <a:prstGeom prst="rect">
            <a:avLst/>
          </a:prstGeom>
          <a:solidFill>
            <a:srgbClr val="FFF2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7943384" y="978887"/>
            <a:ext cx="288000" cy="9789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943384" y="1141872"/>
            <a:ext cx="288000" cy="97899"/>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110</xdr:row>
          <xdr:rowOff>0</xdr:rowOff>
        </xdr:from>
        <xdr:to>
          <xdr:col>6</xdr:col>
          <xdr:colOff>19050</xdr:colOff>
          <xdr:row>110</xdr:row>
          <xdr:rowOff>173934</xdr:rowOff>
        </xdr:to>
        <xdr:grpSp>
          <xdr:nvGrpSpPr>
            <xdr:cNvPr id="17" name="Group 41">
              <a:extLst>
                <a:ext uri="{FF2B5EF4-FFF2-40B4-BE49-F238E27FC236}">
                  <a16:creationId xmlns:a16="http://schemas.microsoft.com/office/drawing/2014/main" id="{00000000-0008-0000-0100-000011000000}"/>
                </a:ext>
              </a:extLst>
            </xdr:cNvPr>
            <xdr:cNvGrpSpPr>
              <a:grpSpLocks/>
            </xdr:cNvGrpSpPr>
          </xdr:nvGrpSpPr>
          <xdr:grpSpPr bwMode="auto">
            <a:xfrm>
              <a:off x="1042555" y="23708591"/>
              <a:ext cx="180109" cy="596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119</xdr:row>
          <xdr:rowOff>0</xdr:rowOff>
        </xdr:from>
        <xdr:to>
          <xdr:col>2</xdr:col>
          <xdr:colOff>19050</xdr:colOff>
          <xdr:row>121</xdr:row>
          <xdr:rowOff>2899</xdr:rowOff>
        </xdr:to>
        <xdr:grpSp>
          <xdr:nvGrpSpPr>
            <xdr:cNvPr id="18" name="Group 41">
              <a:extLst>
                <a:ext uri="{FF2B5EF4-FFF2-40B4-BE49-F238E27FC236}">
                  <a16:creationId xmlns:a16="http://schemas.microsoft.com/office/drawing/2014/main" id="{00000000-0008-0000-0100-000012000000}"/>
                </a:ext>
              </a:extLst>
            </xdr:cNvPr>
            <xdr:cNvGrpSpPr>
              <a:grpSpLocks/>
            </xdr:cNvGrpSpPr>
          </xdr:nvGrpSpPr>
          <xdr:grpSpPr bwMode="auto">
            <a:xfrm>
              <a:off x="202623" y="26531455"/>
              <a:ext cx="223404" cy="2453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119</xdr:row>
          <xdr:rowOff>0</xdr:rowOff>
        </xdr:from>
        <xdr:to>
          <xdr:col>2</xdr:col>
          <xdr:colOff>19050</xdr:colOff>
          <xdr:row>121</xdr:row>
          <xdr:rowOff>2899</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202623" y="26531455"/>
              <a:ext cx="223404" cy="245353"/>
              <a:chOff x="9239" y="107537"/>
              <a:chExt cx="2190" cy="12573"/>
            </a:xfrm>
          </xdr:grpSpPr>
        </xdr:grpSp>
        <xdr:clientData/>
      </xdr:twoCellAnchor>
    </mc:Choice>
    <mc:Fallback/>
  </mc:AlternateContent>
  <xdr:twoCellAnchor>
    <xdr:from>
      <xdr:col>1</xdr:col>
      <xdr:colOff>77124</xdr:colOff>
      <xdr:row>53</xdr:row>
      <xdr:rowOff>98654</xdr:rowOff>
    </xdr:from>
    <xdr:to>
      <xdr:col>1</xdr:col>
      <xdr:colOff>122843</xdr:colOff>
      <xdr:row>70</xdr:row>
      <xdr:rowOff>322793</xdr:rowOff>
    </xdr:to>
    <xdr:sp macro="" textlink="">
      <xdr:nvSpPr>
        <xdr:cNvPr id="21" name="左大かっこ 20">
          <a:extLst>
            <a:ext uri="{FF2B5EF4-FFF2-40B4-BE49-F238E27FC236}">
              <a16:creationId xmlns:a16="http://schemas.microsoft.com/office/drawing/2014/main" id="{00000000-0008-0000-0100-000015000000}"/>
            </a:ext>
          </a:extLst>
        </xdr:cNvPr>
        <xdr:cNvSpPr/>
      </xdr:nvSpPr>
      <xdr:spPr bwMode="auto">
        <a:xfrm>
          <a:off x="239049" y="22549079"/>
          <a:ext cx="45719" cy="4272264"/>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160088</xdr:colOff>
      <xdr:row>17</xdr:row>
      <xdr:rowOff>92177</xdr:rowOff>
    </xdr:from>
    <xdr:to>
      <xdr:col>17</xdr:col>
      <xdr:colOff>184355</xdr:colOff>
      <xdr:row>17</xdr:row>
      <xdr:rowOff>276532</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084263" y="3702152"/>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160088</xdr:colOff>
      <xdr:row>18</xdr:row>
      <xdr:rowOff>105082</xdr:rowOff>
    </xdr:from>
    <xdr:to>
      <xdr:col>17</xdr:col>
      <xdr:colOff>184355</xdr:colOff>
      <xdr:row>18</xdr:row>
      <xdr:rowOff>289437</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084263" y="4381807"/>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160088</xdr:colOff>
      <xdr:row>19</xdr:row>
      <xdr:rowOff>88492</xdr:rowOff>
    </xdr:from>
    <xdr:to>
      <xdr:col>17</xdr:col>
      <xdr:colOff>184355</xdr:colOff>
      <xdr:row>19</xdr:row>
      <xdr:rowOff>272847</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084263" y="4746217"/>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160088</xdr:colOff>
      <xdr:row>20</xdr:row>
      <xdr:rowOff>110308</xdr:rowOff>
    </xdr:from>
    <xdr:to>
      <xdr:col>17</xdr:col>
      <xdr:colOff>184355</xdr:colOff>
      <xdr:row>20</xdr:row>
      <xdr:rowOff>294663</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84263" y="5129983"/>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27</xdr:row>
          <xdr:rowOff>19050</xdr:rowOff>
        </xdr:from>
        <xdr:to>
          <xdr:col>2</xdr:col>
          <xdr:colOff>95250</xdr:colOff>
          <xdr:row>28</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266700</xdr:rowOff>
        </xdr:from>
        <xdr:to>
          <xdr:col>6</xdr:col>
          <xdr:colOff>47625</xdr:colOff>
          <xdr:row>34</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xdr:row>
          <xdr:rowOff>19050</xdr:rowOff>
        </xdr:from>
        <xdr:to>
          <xdr:col>10</xdr:col>
          <xdr:colOff>47625</xdr:colOff>
          <xdr:row>34</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33</xdr:row>
          <xdr:rowOff>247650</xdr:rowOff>
        </xdr:from>
        <xdr:to>
          <xdr:col>16</xdr:col>
          <xdr:colOff>47625</xdr:colOff>
          <xdr:row>34</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238125</xdr:rowOff>
        </xdr:from>
        <xdr:to>
          <xdr:col>23</xdr:col>
          <xdr:colOff>19050</xdr:colOff>
          <xdr:row>34</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33</xdr:row>
          <xdr:rowOff>266700</xdr:rowOff>
        </xdr:from>
        <xdr:to>
          <xdr:col>27</xdr:col>
          <xdr:colOff>19050</xdr:colOff>
          <xdr:row>34</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219075</xdr:rowOff>
        </xdr:from>
        <xdr:to>
          <xdr:col>6</xdr:col>
          <xdr:colOff>19050</xdr:colOff>
          <xdr:row>37</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228600</xdr:rowOff>
        </xdr:from>
        <xdr:to>
          <xdr:col>13</xdr:col>
          <xdr:colOff>28575</xdr:colOff>
          <xdr:row>37</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35</xdr:row>
          <xdr:rowOff>228600</xdr:rowOff>
        </xdr:from>
        <xdr:to>
          <xdr:col>20</xdr:col>
          <xdr:colOff>28575</xdr:colOff>
          <xdr:row>37</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44</xdr:row>
          <xdr:rowOff>28575</xdr:rowOff>
        </xdr:from>
        <xdr:to>
          <xdr:col>23</xdr:col>
          <xdr:colOff>28575</xdr:colOff>
          <xdr:row>45</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44</xdr:row>
          <xdr:rowOff>28575</xdr:rowOff>
        </xdr:from>
        <xdr:to>
          <xdr:col>27</xdr:col>
          <xdr:colOff>28575</xdr:colOff>
          <xdr:row>45</xdr:row>
          <xdr:rowOff>57150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85725</xdr:rowOff>
        </xdr:from>
        <xdr:to>
          <xdr:col>6</xdr:col>
          <xdr:colOff>0</xdr:colOff>
          <xdr:row>46</xdr:row>
          <xdr:rowOff>76200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9525</xdr:rowOff>
        </xdr:from>
        <xdr:to>
          <xdr:col>3</xdr:col>
          <xdr:colOff>104775</xdr:colOff>
          <xdr:row>55</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59</xdr:row>
          <xdr:rowOff>47625</xdr:rowOff>
        </xdr:from>
        <xdr:to>
          <xdr:col>13</xdr:col>
          <xdr:colOff>104775</xdr:colOff>
          <xdr:row>60</xdr:row>
          <xdr:rowOff>95250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200025</xdr:rowOff>
        </xdr:from>
        <xdr:to>
          <xdr:col>3</xdr:col>
          <xdr:colOff>104775</xdr:colOff>
          <xdr:row>63</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66675</xdr:rowOff>
        </xdr:from>
        <xdr:to>
          <xdr:col>8</xdr:col>
          <xdr:colOff>66675</xdr:colOff>
          <xdr:row>65</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123825</xdr:rowOff>
        </xdr:from>
        <xdr:to>
          <xdr:col>8</xdr:col>
          <xdr:colOff>19050</xdr:colOff>
          <xdr:row>67</xdr:row>
          <xdr:rowOff>209550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108</xdr:row>
          <xdr:rowOff>47625</xdr:rowOff>
        </xdr:from>
        <xdr:to>
          <xdr:col>6</xdr:col>
          <xdr:colOff>9525</xdr:colOff>
          <xdr:row>108</xdr:row>
          <xdr:rowOff>314325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109</xdr:row>
          <xdr:rowOff>9525</xdr:rowOff>
        </xdr:from>
        <xdr:to>
          <xdr:col>6</xdr:col>
          <xdr:colOff>19050</xdr:colOff>
          <xdr:row>110</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47625</xdr:rowOff>
        </xdr:from>
        <xdr:to>
          <xdr:col>1</xdr:col>
          <xdr:colOff>219075</xdr:colOff>
          <xdr:row>114</xdr:row>
          <xdr:rowOff>304800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114300</xdr:rowOff>
        </xdr:from>
        <xdr:to>
          <xdr:col>1</xdr:col>
          <xdr:colOff>209550</xdr:colOff>
          <xdr:row>115</xdr:row>
          <xdr:rowOff>428625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104775</xdr:rowOff>
        </xdr:from>
        <xdr:to>
          <xdr:col>1</xdr:col>
          <xdr:colOff>219075</xdr:colOff>
          <xdr:row>116</xdr:row>
          <xdr:rowOff>438150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117</xdr:row>
          <xdr:rowOff>19050</xdr:rowOff>
        </xdr:from>
        <xdr:to>
          <xdr:col>1</xdr:col>
          <xdr:colOff>219075</xdr:colOff>
          <xdr:row>118</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19050</xdr:rowOff>
        </xdr:from>
        <xdr:to>
          <xdr:col>1</xdr:col>
          <xdr:colOff>219075</xdr:colOff>
          <xdr:row>119</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118</xdr:row>
          <xdr:rowOff>266700</xdr:rowOff>
        </xdr:from>
        <xdr:to>
          <xdr:col>1</xdr:col>
          <xdr:colOff>219075</xdr:colOff>
          <xdr:row>120</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81</xdr:row>
          <xdr:rowOff>0</xdr:rowOff>
        </xdr:from>
        <xdr:to>
          <xdr:col>6</xdr:col>
          <xdr:colOff>19050</xdr:colOff>
          <xdr:row>83</xdr:row>
          <xdr:rowOff>131884</xdr:rowOff>
        </xdr:to>
        <xdr:grpSp>
          <xdr:nvGrpSpPr>
            <xdr:cNvPr id="82" name="Group 41">
              <a:extLst>
                <a:ext uri="{FF2B5EF4-FFF2-40B4-BE49-F238E27FC236}">
                  <a16:creationId xmlns:a16="http://schemas.microsoft.com/office/drawing/2014/main" id="{00000000-0008-0000-0100-000052000000}"/>
                </a:ext>
              </a:extLst>
            </xdr:cNvPr>
            <xdr:cNvGrpSpPr>
              <a:grpSpLocks/>
            </xdr:cNvGrpSpPr>
          </xdr:nvGrpSpPr>
          <xdr:grpSpPr bwMode="auto">
            <a:xfrm>
              <a:off x="1042555" y="18002250"/>
              <a:ext cx="180109"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105</xdr:row>
          <xdr:rowOff>0</xdr:rowOff>
        </xdr:to>
        <xdr:grpSp>
          <xdr:nvGrpSpPr>
            <xdr:cNvPr id="83" name="Group 41">
              <a:extLst>
                <a:ext uri="{FF2B5EF4-FFF2-40B4-BE49-F238E27FC236}">
                  <a16:creationId xmlns:a16="http://schemas.microsoft.com/office/drawing/2014/main" id="{00000000-0008-0000-0100-000053000000}"/>
                </a:ext>
              </a:extLst>
            </xdr:cNvPr>
            <xdr:cNvGrpSpPr>
              <a:grpSpLocks/>
            </xdr:cNvGrpSpPr>
          </xdr:nvGrpSpPr>
          <xdr:grpSpPr bwMode="auto">
            <a:xfrm>
              <a:off x="1042555" y="22461682"/>
              <a:ext cx="180109"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81</xdr:row>
          <xdr:rowOff>0</xdr:rowOff>
        </xdr:from>
        <xdr:to>
          <xdr:col>6</xdr:col>
          <xdr:colOff>19050</xdr:colOff>
          <xdr:row>83</xdr:row>
          <xdr:rowOff>131884</xdr:rowOff>
        </xdr:to>
        <xdr:grpSp>
          <xdr:nvGrpSpPr>
            <xdr:cNvPr id="84" name="Group 41">
              <a:extLst>
                <a:ext uri="{FF2B5EF4-FFF2-40B4-BE49-F238E27FC236}">
                  <a16:creationId xmlns:a16="http://schemas.microsoft.com/office/drawing/2014/main" id="{00000000-0008-0000-0100-000054000000}"/>
                </a:ext>
              </a:extLst>
            </xdr:cNvPr>
            <xdr:cNvGrpSpPr>
              <a:grpSpLocks/>
            </xdr:cNvGrpSpPr>
          </xdr:nvGrpSpPr>
          <xdr:grpSpPr bwMode="auto">
            <a:xfrm>
              <a:off x="1042555" y="18002250"/>
              <a:ext cx="180109"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105</xdr:row>
          <xdr:rowOff>0</xdr:rowOff>
        </xdr:to>
        <xdr:grpSp>
          <xdr:nvGrpSpPr>
            <xdr:cNvPr id="85" name="Group 41">
              <a:extLst>
                <a:ext uri="{FF2B5EF4-FFF2-40B4-BE49-F238E27FC236}">
                  <a16:creationId xmlns:a16="http://schemas.microsoft.com/office/drawing/2014/main" id="{00000000-0008-0000-0100-000055000000}"/>
                </a:ext>
              </a:extLst>
            </xdr:cNvPr>
            <xdr:cNvGrpSpPr>
              <a:grpSpLocks/>
            </xdr:cNvGrpSpPr>
          </xdr:nvGrpSpPr>
          <xdr:grpSpPr bwMode="auto">
            <a:xfrm>
              <a:off x="1042555" y="22461682"/>
              <a:ext cx="180109"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81</xdr:row>
          <xdr:rowOff>0</xdr:rowOff>
        </xdr:from>
        <xdr:to>
          <xdr:col>6</xdr:col>
          <xdr:colOff>19050</xdr:colOff>
          <xdr:row>83</xdr:row>
          <xdr:rowOff>131884</xdr:rowOff>
        </xdr:to>
        <xdr:grpSp>
          <xdr:nvGrpSpPr>
            <xdr:cNvPr id="86" name="Group 41">
              <a:extLst>
                <a:ext uri="{FF2B5EF4-FFF2-40B4-BE49-F238E27FC236}">
                  <a16:creationId xmlns:a16="http://schemas.microsoft.com/office/drawing/2014/main" id="{00000000-0008-0000-0100-000056000000}"/>
                </a:ext>
              </a:extLst>
            </xdr:cNvPr>
            <xdr:cNvGrpSpPr>
              <a:grpSpLocks/>
            </xdr:cNvGrpSpPr>
          </xdr:nvGrpSpPr>
          <xdr:grpSpPr bwMode="auto">
            <a:xfrm>
              <a:off x="1042555" y="18002250"/>
              <a:ext cx="180109"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80</xdr:row>
          <xdr:rowOff>161925</xdr:rowOff>
        </xdr:from>
        <xdr:to>
          <xdr:col>6</xdr:col>
          <xdr:colOff>0</xdr:colOff>
          <xdr:row>82</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81</xdr:row>
          <xdr:rowOff>152400</xdr:rowOff>
        </xdr:from>
        <xdr:to>
          <xdr:col>6</xdr:col>
          <xdr:colOff>0</xdr:colOff>
          <xdr:row>83</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82</xdr:row>
          <xdr:rowOff>152400</xdr:rowOff>
        </xdr:from>
        <xdr:to>
          <xdr:col>6</xdr:col>
          <xdr:colOff>0</xdr:colOff>
          <xdr:row>84</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84</xdr:row>
          <xdr:rowOff>66675</xdr:rowOff>
        </xdr:from>
        <xdr:to>
          <xdr:col>5</xdr:col>
          <xdr:colOff>190500</xdr:colOff>
          <xdr:row>85</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314325</xdr:rowOff>
        </xdr:from>
        <xdr:to>
          <xdr:col>5</xdr:col>
          <xdr:colOff>190500</xdr:colOff>
          <xdr:row>86</xdr:row>
          <xdr:rowOff>38100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85</xdr:row>
          <xdr:rowOff>142875</xdr:rowOff>
        </xdr:from>
        <xdr:to>
          <xdr:col>6</xdr:col>
          <xdr:colOff>0</xdr:colOff>
          <xdr:row>87</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86</xdr:row>
          <xdr:rowOff>142875</xdr:rowOff>
        </xdr:from>
        <xdr:to>
          <xdr:col>6</xdr:col>
          <xdr:colOff>0</xdr:colOff>
          <xdr:row>88</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87</xdr:row>
          <xdr:rowOff>142875</xdr:rowOff>
        </xdr:from>
        <xdr:to>
          <xdr:col>6</xdr:col>
          <xdr:colOff>0</xdr:colOff>
          <xdr:row>89</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89</xdr:row>
          <xdr:rowOff>28575</xdr:rowOff>
        </xdr:from>
        <xdr:to>
          <xdr:col>6</xdr:col>
          <xdr:colOff>19050</xdr:colOff>
          <xdr:row>90</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89</xdr:row>
          <xdr:rowOff>266700</xdr:rowOff>
        </xdr:from>
        <xdr:to>
          <xdr:col>6</xdr:col>
          <xdr:colOff>0</xdr:colOff>
          <xdr:row>91</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142875</xdr:rowOff>
        </xdr:from>
        <xdr:to>
          <xdr:col>6</xdr:col>
          <xdr:colOff>19050</xdr:colOff>
          <xdr:row>105</xdr:row>
          <xdr:rowOff>28575</xdr:rowOff>
        </xdr:to>
        <xdr:grpSp>
          <xdr:nvGrpSpPr>
            <xdr:cNvPr id="97" name="Group 41">
              <a:extLst>
                <a:ext uri="{FF2B5EF4-FFF2-40B4-BE49-F238E27FC236}">
                  <a16:creationId xmlns:a16="http://schemas.microsoft.com/office/drawing/2014/main" id="{00000000-0008-0000-0100-000061000000}"/>
                </a:ext>
              </a:extLst>
            </xdr:cNvPr>
            <xdr:cNvGrpSpPr>
              <a:grpSpLocks/>
            </xdr:cNvGrpSpPr>
          </xdr:nvGrpSpPr>
          <xdr:grpSpPr bwMode="auto">
            <a:xfrm>
              <a:off x="1042555" y="20777489"/>
              <a:ext cx="180109"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106</xdr:row>
          <xdr:rowOff>0</xdr:rowOff>
        </xdr:to>
        <xdr:grpSp>
          <xdr:nvGrpSpPr>
            <xdr:cNvPr id="98" name="Group 41">
              <a:extLst>
                <a:ext uri="{FF2B5EF4-FFF2-40B4-BE49-F238E27FC236}">
                  <a16:creationId xmlns:a16="http://schemas.microsoft.com/office/drawing/2014/main" id="{00000000-0008-0000-0100-000062000000}"/>
                </a:ext>
              </a:extLst>
            </xdr:cNvPr>
            <xdr:cNvGrpSpPr>
              <a:grpSpLocks/>
            </xdr:cNvGrpSpPr>
          </xdr:nvGrpSpPr>
          <xdr:grpSpPr bwMode="auto">
            <a:xfrm>
              <a:off x="1042555" y="22461682"/>
              <a:ext cx="180109"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142875</xdr:rowOff>
        </xdr:from>
        <xdr:to>
          <xdr:col>6</xdr:col>
          <xdr:colOff>19050</xdr:colOff>
          <xdr:row>105</xdr:row>
          <xdr:rowOff>28575</xdr:rowOff>
        </xdr:to>
        <xdr:grpSp>
          <xdr:nvGrpSpPr>
            <xdr:cNvPr id="99" name="Group 41">
              <a:extLst>
                <a:ext uri="{FF2B5EF4-FFF2-40B4-BE49-F238E27FC236}">
                  <a16:creationId xmlns:a16="http://schemas.microsoft.com/office/drawing/2014/main" id="{00000000-0008-0000-0100-000063000000}"/>
                </a:ext>
              </a:extLst>
            </xdr:cNvPr>
            <xdr:cNvGrpSpPr>
              <a:grpSpLocks/>
            </xdr:cNvGrpSpPr>
          </xdr:nvGrpSpPr>
          <xdr:grpSpPr bwMode="auto">
            <a:xfrm>
              <a:off x="1042555" y="20777489"/>
              <a:ext cx="180109"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106</xdr:row>
          <xdr:rowOff>0</xdr:rowOff>
        </xdr:to>
        <xdr:grpSp>
          <xdr:nvGrpSpPr>
            <xdr:cNvPr id="100" name="Group 41">
              <a:extLst>
                <a:ext uri="{FF2B5EF4-FFF2-40B4-BE49-F238E27FC236}">
                  <a16:creationId xmlns:a16="http://schemas.microsoft.com/office/drawing/2014/main" id="{00000000-0008-0000-0100-000064000000}"/>
                </a:ext>
              </a:extLst>
            </xdr:cNvPr>
            <xdr:cNvGrpSpPr>
              <a:grpSpLocks/>
            </xdr:cNvGrpSpPr>
          </xdr:nvGrpSpPr>
          <xdr:grpSpPr bwMode="auto">
            <a:xfrm>
              <a:off x="1042555" y="22461682"/>
              <a:ext cx="180109"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93</xdr:row>
          <xdr:rowOff>257175</xdr:rowOff>
        </xdr:from>
        <xdr:to>
          <xdr:col>6</xdr:col>
          <xdr:colOff>0</xdr:colOff>
          <xdr:row>95</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94</xdr:row>
          <xdr:rowOff>142875</xdr:rowOff>
        </xdr:from>
        <xdr:to>
          <xdr:col>6</xdr:col>
          <xdr:colOff>0</xdr:colOff>
          <xdr:row>96</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95</xdr:row>
          <xdr:rowOff>142875</xdr:rowOff>
        </xdr:from>
        <xdr:to>
          <xdr:col>6</xdr:col>
          <xdr:colOff>0</xdr:colOff>
          <xdr:row>97</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96</xdr:row>
          <xdr:rowOff>142875</xdr:rowOff>
        </xdr:from>
        <xdr:to>
          <xdr:col>6</xdr:col>
          <xdr:colOff>0</xdr:colOff>
          <xdr:row>98</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98</xdr:row>
          <xdr:rowOff>28575</xdr:rowOff>
        </xdr:from>
        <xdr:to>
          <xdr:col>6</xdr:col>
          <xdr:colOff>0</xdr:colOff>
          <xdr:row>98</xdr:row>
          <xdr:rowOff>257175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98</xdr:row>
          <xdr:rowOff>257175</xdr:rowOff>
        </xdr:from>
        <xdr:to>
          <xdr:col>6</xdr:col>
          <xdr:colOff>0</xdr:colOff>
          <xdr:row>100</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99</xdr:row>
          <xdr:rowOff>142875</xdr:rowOff>
        </xdr:from>
        <xdr:to>
          <xdr:col>6</xdr:col>
          <xdr:colOff>0</xdr:colOff>
          <xdr:row>101</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100</xdr:row>
          <xdr:rowOff>142875</xdr:rowOff>
        </xdr:from>
        <xdr:to>
          <xdr:col>6</xdr:col>
          <xdr:colOff>0</xdr:colOff>
          <xdr:row>102</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100</xdr:row>
          <xdr:rowOff>142875</xdr:rowOff>
        </xdr:from>
        <xdr:to>
          <xdr:col>6</xdr:col>
          <xdr:colOff>0</xdr:colOff>
          <xdr:row>102</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101</xdr:row>
          <xdr:rowOff>142875</xdr:rowOff>
        </xdr:from>
        <xdr:to>
          <xdr:col>6</xdr:col>
          <xdr:colOff>0</xdr:colOff>
          <xdr:row>103</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102</xdr:row>
          <xdr:rowOff>142875</xdr:rowOff>
        </xdr:from>
        <xdr:to>
          <xdr:col>6</xdr:col>
          <xdr:colOff>0</xdr:colOff>
          <xdr:row>104</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103</xdr:row>
          <xdr:rowOff>142875</xdr:rowOff>
        </xdr:from>
        <xdr:to>
          <xdr:col>6</xdr:col>
          <xdr:colOff>0</xdr:colOff>
          <xdr:row>105</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79</xdr:row>
          <xdr:rowOff>152400</xdr:rowOff>
        </xdr:from>
        <xdr:to>
          <xdr:col>6</xdr:col>
          <xdr:colOff>0</xdr:colOff>
          <xdr:row>81</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142875</xdr:rowOff>
        </xdr:from>
        <xdr:to>
          <xdr:col>6</xdr:col>
          <xdr:colOff>9525</xdr:colOff>
          <xdr:row>92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91</xdr:row>
          <xdr:rowOff>142875</xdr:rowOff>
        </xdr:from>
        <xdr:to>
          <xdr:col>6</xdr:col>
          <xdr:colOff>0</xdr:colOff>
          <xdr:row>93</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142875</xdr:rowOff>
        </xdr:from>
        <xdr:to>
          <xdr:col>6</xdr:col>
          <xdr:colOff>47625</xdr:colOff>
          <xdr:row>93</xdr:row>
          <xdr:rowOff>247650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47</xdr:col>
      <xdr:colOff>402790</xdr:colOff>
      <xdr:row>13</xdr:row>
      <xdr:rowOff>21701</xdr:rowOff>
    </xdr:from>
    <xdr:to>
      <xdr:col>48</xdr:col>
      <xdr:colOff>189141</xdr:colOff>
      <xdr:row>14</xdr:row>
      <xdr:rowOff>171956</xdr:rowOff>
    </xdr:to>
    <xdr:sp macro="" textlink="">
      <xdr:nvSpPr>
        <xdr:cNvPr id="117" name="正方形/長方形 116">
          <a:extLst>
            <a:ext uri="{FF2B5EF4-FFF2-40B4-BE49-F238E27FC236}">
              <a16:creationId xmlns:a16="http://schemas.microsoft.com/office/drawing/2014/main" id="{00000000-0008-0000-0100-000075000000}"/>
            </a:ext>
          </a:extLst>
        </xdr:cNvPr>
        <xdr:cNvSpPr/>
      </xdr:nvSpPr>
      <xdr:spPr bwMode="auto">
        <a:xfrm>
          <a:off x="11689915" y="2831576"/>
          <a:ext cx="195926" cy="24550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clientData/>
  </xdr:twoCellAnchor>
  <xdr:twoCellAnchor>
    <xdr:from>
      <xdr:col>15</xdr:col>
      <xdr:colOff>160088</xdr:colOff>
      <xdr:row>17</xdr:row>
      <xdr:rowOff>92177</xdr:rowOff>
    </xdr:from>
    <xdr:to>
      <xdr:col>17</xdr:col>
      <xdr:colOff>184355</xdr:colOff>
      <xdr:row>17</xdr:row>
      <xdr:rowOff>276532</xdr:rowOff>
    </xdr:to>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3084263" y="3702152"/>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94</xdr:row>
          <xdr:rowOff>142875</xdr:rowOff>
        </xdr:from>
        <xdr:to>
          <xdr:col>6</xdr:col>
          <xdr:colOff>19050</xdr:colOff>
          <xdr:row>105</xdr:row>
          <xdr:rowOff>28575</xdr:rowOff>
        </xdr:to>
        <xdr:grpSp>
          <xdr:nvGrpSpPr>
            <xdr:cNvPr id="2" name="Group 41">
              <a:extLst>
                <a:ext uri="{FF2B5EF4-FFF2-40B4-BE49-F238E27FC236}">
                  <a16:creationId xmlns:a16="http://schemas.microsoft.com/office/drawing/2014/main" id="{00000000-0008-0000-0200-000002000000}"/>
                </a:ext>
              </a:extLst>
            </xdr:cNvPr>
            <xdr:cNvGrpSpPr>
              <a:grpSpLocks/>
            </xdr:cNvGrpSpPr>
          </xdr:nvGrpSpPr>
          <xdr:grpSpPr bwMode="auto">
            <a:xfrm>
              <a:off x="1042555" y="20777489"/>
              <a:ext cx="180109"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110</xdr:row>
          <xdr:rowOff>0</xdr:rowOff>
        </xdr:from>
        <xdr:to>
          <xdr:col>6</xdr:col>
          <xdr:colOff>19050</xdr:colOff>
          <xdr:row>110</xdr:row>
          <xdr:rowOff>28575</xdr:rowOff>
        </xdr:to>
        <xdr:grpSp>
          <xdr:nvGrpSpPr>
            <xdr:cNvPr id="3" name="Group 41">
              <a:extLst>
                <a:ext uri="{FF2B5EF4-FFF2-40B4-BE49-F238E27FC236}">
                  <a16:creationId xmlns:a16="http://schemas.microsoft.com/office/drawing/2014/main" id="{00000000-0008-0000-0200-000003000000}"/>
                </a:ext>
              </a:extLst>
            </xdr:cNvPr>
            <xdr:cNvGrpSpPr>
              <a:grpSpLocks/>
            </xdr:cNvGrpSpPr>
          </xdr:nvGrpSpPr>
          <xdr:grpSpPr bwMode="auto">
            <a:xfrm>
              <a:off x="1042555" y="23708591"/>
              <a:ext cx="18010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73</xdr:row>
          <xdr:rowOff>0</xdr:rowOff>
        </xdr:from>
        <xdr:to>
          <xdr:col>6</xdr:col>
          <xdr:colOff>19050</xdr:colOff>
          <xdr:row>74</xdr:row>
          <xdr:rowOff>0</xdr:rowOff>
        </xdr:to>
        <xdr:grpSp>
          <xdr:nvGrpSpPr>
            <xdr:cNvPr id="4" name="Group 41">
              <a:extLst>
                <a:ext uri="{FF2B5EF4-FFF2-40B4-BE49-F238E27FC236}">
                  <a16:creationId xmlns:a16="http://schemas.microsoft.com/office/drawing/2014/main" id="{00000000-0008-0000-0200-000004000000}"/>
                </a:ext>
              </a:extLst>
            </xdr:cNvPr>
            <xdr:cNvGrpSpPr>
              <a:grpSpLocks/>
            </xdr:cNvGrpSpPr>
          </xdr:nvGrpSpPr>
          <xdr:grpSpPr bwMode="auto">
            <a:xfrm>
              <a:off x="1042555" y="16945841"/>
              <a:ext cx="180109" cy="2251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106</xdr:row>
          <xdr:rowOff>0</xdr:rowOff>
        </xdr:to>
        <xdr:grpSp>
          <xdr:nvGrpSpPr>
            <xdr:cNvPr id="5" name="Group 41">
              <a:extLst>
                <a:ext uri="{FF2B5EF4-FFF2-40B4-BE49-F238E27FC236}">
                  <a16:creationId xmlns:a16="http://schemas.microsoft.com/office/drawing/2014/main" id="{00000000-0008-0000-0200-000005000000}"/>
                </a:ext>
              </a:extLst>
            </xdr:cNvPr>
            <xdr:cNvGrpSpPr>
              <a:grpSpLocks/>
            </xdr:cNvGrpSpPr>
          </xdr:nvGrpSpPr>
          <xdr:grpSpPr bwMode="auto">
            <a:xfrm>
              <a:off x="1042555" y="22461682"/>
              <a:ext cx="180109"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44</xdr:row>
          <xdr:rowOff>0</xdr:rowOff>
        </xdr:from>
        <xdr:to>
          <xdr:col>6</xdr:col>
          <xdr:colOff>19050</xdr:colOff>
          <xdr:row>72</xdr:row>
          <xdr:rowOff>0</xdr:rowOff>
        </xdr:to>
        <xdr:grpSp>
          <xdr:nvGrpSpPr>
            <xdr:cNvPr id="6" name="Group 41">
              <a:extLst>
                <a:ext uri="{FF2B5EF4-FFF2-40B4-BE49-F238E27FC236}">
                  <a16:creationId xmlns:a16="http://schemas.microsoft.com/office/drawing/2014/main" id="{00000000-0008-0000-0200-000006000000}"/>
                </a:ext>
              </a:extLst>
            </xdr:cNvPr>
            <xdr:cNvGrpSpPr>
              <a:grpSpLocks/>
            </xdr:cNvGrpSpPr>
          </xdr:nvGrpSpPr>
          <xdr:grpSpPr bwMode="auto">
            <a:xfrm>
              <a:off x="1042555" y="10728614"/>
              <a:ext cx="180109" cy="61306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106</xdr:row>
          <xdr:rowOff>1287</xdr:rowOff>
        </xdr:from>
        <xdr:to>
          <xdr:col>6</xdr:col>
          <xdr:colOff>19050</xdr:colOff>
          <xdr:row>110</xdr:row>
          <xdr:rowOff>0</xdr:rowOff>
        </xdr:to>
        <xdr:grpSp>
          <xdr:nvGrpSpPr>
            <xdr:cNvPr id="7" name="Group 41">
              <a:extLst>
                <a:ext uri="{FF2B5EF4-FFF2-40B4-BE49-F238E27FC236}">
                  <a16:creationId xmlns:a16="http://schemas.microsoft.com/office/drawing/2014/main" id="{00000000-0008-0000-0200-000007000000}"/>
                </a:ext>
              </a:extLst>
            </xdr:cNvPr>
            <xdr:cNvGrpSpPr>
              <a:grpSpLocks/>
            </xdr:cNvGrpSpPr>
          </xdr:nvGrpSpPr>
          <xdr:grpSpPr bwMode="auto">
            <a:xfrm>
              <a:off x="1042555" y="22722742"/>
              <a:ext cx="180109" cy="9858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72</xdr:row>
          <xdr:rowOff>0</xdr:rowOff>
        </xdr:from>
        <xdr:to>
          <xdr:col>6</xdr:col>
          <xdr:colOff>19050</xdr:colOff>
          <xdr:row>72</xdr:row>
          <xdr:rowOff>84259</xdr:rowOff>
        </xdr:to>
        <xdr:grpSp>
          <xdr:nvGrpSpPr>
            <xdr:cNvPr id="8" name="Group 41">
              <a:extLst>
                <a:ext uri="{FF2B5EF4-FFF2-40B4-BE49-F238E27FC236}">
                  <a16:creationId xmlns:a16="http://schemas.microsoft.com/office/drawing/2014/main" id="{00000000-0008-0000-0200-000008000000}"/>
                </a:ext>
              </a:extLst>
            </xdr:cNvPr>
            <xdr:cNvGrpSpPr>
              <a:grpSpLocks/>
            </xdr:cNvGrpSpPr>
          </xdr:nvGrpSpPr>
          <xdr:grpSpPr bwMode="auto">
            <a:xfrm>
              <a:off x="1042555" y="16859250"/>
              <a:ext cx="180109" cy="842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57</xdr:row>
          <xdr:rowOff>0</xdr:rowOff>
        </xdr:from>
        <xdr:to>
          <xdr:col>6</xdr:col>
          <xdr:colOff>19050</xdr:colOff>
          <xdr:row>58</xdr:row>
          <xdr:rowOff>84259</xdr:rowOff>
        </xdr:to>
        <xdr:grpSp>
          <xdr:nvGrpSpPr>
            <xdr:cNvPr id="9" name="Group 41">
              <a:extLst>
                <a:ext uri="{FF2B5EF4-FFF2-40B4-BE49-F238E27FC236}">
                  <a16:creationId xmlns:a16="http://schemas.microsoft.com/office/drawing/2014/main" id="{00000000-0008-0000-0200-000009000000}"/>
                </a:ext>
              </a:extLst>
            </xdr:cNvPr>
            <xdr:cNvGrpSpPr>
              <a:grpSpLocks/>
            </xdr:cNvGrpSpPr>
          </xdr:nvGrpSpPr>
          <xdr:grpSpPr bwMode="auto">
            <a:xfrm>
              <a:off x="1042555" y="13144500"/>
              <a:ext cx="180109" cy="292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68</xdr:row>
          <xdr:rowOff>0</xdr:rowOff>
        </xdr:from>
        <xdr:to>
          <xdr:col>6</xdr:col>
          <xdr:colOff>19050</xdr:colOff>
          <xdr:row>69</xdr:row>
          <xdr:rowOff>84259</xdr:rowOff>
        </xdr:to>
        <xdr:grpSp>
          <xdr:nvGrpSpPr>
            <xdr:cNvPr id="10" name="Group 41">
              <a:extLst>
                <a:ext uri="{FF2B5EF4-FFF2-40B4-BE49-F238E27FC236}">
                  <a16:creationId xmlns:a16="http://schemas.microsoft.com/office/drawing/2014/main" id="{00000000-0008-0000-0200-00000A000000}"/>
                </a:ext>
              </a:extLst>
            </xdr:cNvPr>
            <xdr:cNvGrpSpPr>
              <a:grpSpLocks/>
            </xdr:cNvGrpSpPr>
          </xdr:nvGrpSpPr>
          <xdr:grpSpPr bwMode="auto">
            <a:xfrm>
              <a:off x="1042555" y="16071273"/>
              <a:ext cx="180109" cy="309395"/>
              <a:chOff x="9239" y="107537"/>
              <a:chExt cx="2190" cy="12573"/>
            </a:xfrm>
          </xdr:grpSpPr>
        </xdr:grpSp>
        <xdr:clientData/>
      </xdr:twoCellAnchor>
    </mc:Choice>
    <mc:Fallback/>
  </mc:AlternateContent>
  <xdr:twoCellAnchor>
    <xdr:from>
      <xdr:col>55</xdr:col>
      <xdr:colOff>54093</xdr:colOff>
      <xdr:row>1</xdr:row>
      <xdr:rowOff>334</xdr:rowOff>
    </xdr:from>
    <xdr:to>
      <xdr:col>66</xdr:col>
      <xdr:colOff>46088</xdr:colOff>
      <xdr:row>6</xdr:row>
      <xdr:rowOff>150611</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14713934" y="242789"/>
          <a:ext cx="4538018" cy="1120095"/>
          <a:chOff x="7796192" y="349906"/>
          <a:chExt cx="4238927" cy="994568"/>
        </a:xfrm>
      </xdr:grpSpPr>
      <xdr:sp macro="" textlink="">
        <xdr:nvSpPr>
          <xdr:cNvPr id="12" name="正方形/長方形 11">
            <a:extLst>
              <a:ext uri="{FF2B5EF4-FFF2-40B4-BE49-F238E27FC236}">
                <a16:creationId xmlns:a16="http://schemas.microsoft.com/office/drawing/2014/main" id="{00000000-0008-0000-0200-00000C000000}"/>
              </a:ext>
            </a:extLst>
          </xdr:cNvPr>
          <xdr:cNvSpPr/>
        </xdr:nvSpPr>
        <xdr:spPr bwMode="auto">
          <a:xfrm>
            <a:off x="7796192" y="349906"/>
            <a:ext cx="4238927" cy="99456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xdr:txBody>
      </xdr:sp>
      <xdr:sp macro="" textlink="">
        <xdr:nvSpPr>
          <xdr:cNvPr id="13" name="正方形/長方形 12">
            <a:extLst>
              <a:ext uri="{FF2B5EF4-FFF2-40B4-BE49-F238E27FC236}">
                <a16:creationId xmlns:a16="http://schemas.microsoft.com/office/drawing/2014/main" id="{00000000-0008-0000-0200-00000D000000}"/>
              </a:ext>
            </a:extLst>
          </xdr:cNvPr>
          <xdr:cNvSpPr/>
        </xdr:nvSpPr>
        <xdr:spPr bwMode="auto">
          <a:xfrm>
            <a:off x="7943384" y="815513"/>
            <a:ext cx="288000" cy="97899"/>
          </a:xfrm>
          <a:prstGeom prst="rect">
            <a:avLst/>
          </a:prstGeom>
          <a:solidFill>
            <a:srgbClr val="FFF2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200-00000E000000}"/>
              </a:ext>
            </a:extLst>
          </xdr:cNvPr>
          <xdr:cNvSpPr/>
        </xdr:nvSpPr>
        <xdr:spPr bwMode="auto">
          <a:xfrm>
            <a:off x="7943384" y="978887"/>
            <a:ext cx="288000" cy="9789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7943384" y="1141872"/>
            <a:ext cx="288000" cy="97899"/>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110</xdr:row>
          <xdr:rowOff>0</xdr:rowOff>
        </xdr:from>
        <xdr:to>
          <xdr:col>6</xdr:col>
          <xdr:colOff>19050</xdr:colOff>
          <xdr:row>111</xdr:row>
          <xdr:rowOff>2484</xdr:rowOff>
        </xdr:to>
        <xdr:grpSp>
          <xdr:nvGrpSpPr>
            <xdr:cNvPr id="16" name="Group 41">
              <a:extLst>
                <a:ext uri="{FF2B5EF4-FFF2-40B4-BE49-F238E27FC236}">
                  <a16:creationId xmlns:a16="http://schemas.microsoft.com/office/drawing/2014/main" id="{00000000-0008-0000-0200-000010000000}"/>
                </a:ext>
              </a:extLst>
            </xdr:cNvPr>
            <xdr:cNvGrpSpPr>
              <a:grpSpLocks/>
            </xdr:cNvGrpSpPr>
          </xdr:nvGrpSpPr>
          <xdr:grpSpPr bwMode="auto">
            <a:xfrm>
              <a:off x="1042555" y="23708591"/>
              <a:ext cx="180109" cy="630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119</xdr:row>
          <xdr:rowOff>0</xdr:rowOff>
        </xdr:from>
        <xdr:to>
          <xdr:col>2</xdr:col>
          <xdr:colOff>19050</xdr:colOff>
          <xdr:row>121</xdr:row>
          <xdr:rowOff>2899</xdr:rowOff>
        </xdr:to>
        <xdr:grpSp>
          <xdr:nvGrpSpPr>
            <xdr:cNvPr id="17" name="Group 41">
              <a:extLst>
                <a:ext uri="{FF2B5EF4-FFF2-40B4-BE49-F238E27FC236}">
                  <a16:creationId xmlns:a16="http://schemas.microsoft.com/office/drawing/2014/main" id="{00000000-0008-0000-0200-000011000000}"/>
                </a:ext>
              </a:extLst>
            </xdr:cNvPr>
            <xdr:cNvGrpSpPr>
              <a:grpSpLocks/>
            </xdr:cNvGrpSpPr>
          </xdr:nvGrpSpPr>
          <xdr:grpSpPr bwMode="auto">
            <a:xfrm>
              <a:off x="202623" y="26531455"/>
              <a:ext cx="223404" cy="2453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119</xdr:row>
          <xdr:rowOff>0</xdr:rowOff>
        </xdr:from>
        <xdr:to>
          <xdr:col>2</xdr:col>
          <xdr:colOff>19050</xdr:colOff>
          <xdr:row>121</xdr:row>
          <xdr:rowOff>2899</xdr:rowOff>
        </xdr:to>
        <xdr:grpSp>
          <xdr:nvGrpSpPr>
            <xdr:cNvPr id="18" name="Group 41">
              <a:extLst>
                <a:ext uri="{FF2B5EF4-FFF2-40B4-BE49-F238E27FC236}">
                  <a16:creationId xmlns:a16="http://schemas.microsoft.com/office/drawing/2014/main" id="{00000000-0008-0000-0200-000012000000}"/>
                </a:ext>
              </a:extLst>
            </xdr:cNvPr>
            <xdr:cNvGrpSpPr>
              <a:grpSpLocks/>
            </xdr:cNvGrpSpPr>
          </xdr:nvGrpSpPr>
          <xdr:grpSpPr bwMode="auto">
            <a:xfrm>
              <a:off x="202623" y="26531455"/>
              <a:ext cx="223404" cy="245353"/>
              <a:chOff x="9239" y="107537"/>
              <a:chExt cx="2190" cy="12573"/>
            </a:xfrm>
          </xdr:grpSpPr>
        </xdr:grpSp>
        <xdr:clientData/>
      </xdr:twoCellAnchor>
    </mc:Choice>
    <mc:Fallback/>
  </mc:AlternateContent>
  <xdr:twoCellAnchor>
    <xdr:from>
      <xdr:col>1</xdr:col>
      <xdr:colOff>77124</xdr:colOff>
      <xdr:row>53</xdr:row>
      <xdr:rowOff>98654</xdr:rowOff>
    </xdr:from>
    <xdr:to>
      <xdr:col>1</xdr:col>
      <xdr:colOff>122843</xdr:colOff>
      <xdr:row>70</xdr:row>
      <xdr:rowOff>322793</xdr:rowOff>
    </xdr:to>
    <xdr:sp macro="" textlink="">
      <xdr:nvSpPr>
        <xdr:cNvPr id="19" name="左大かっこ 18">
          <a:extLst>
            <a:ext uri="{FF2B5EF4-FFF2-40B4-BE49-F238E27FC236}">
              <a16:creationId xmlns:a16="http://schemas.microsoft.com/office/drawing/2014/main" id="{00000000-0008-0000-0200-000013000000}"/>
            </a:ext>
          </a:extLst>
        </xdr:cNvPr>
        <xdr:cNvSpPr/>
      </xdr:nvSpPr>
      <xdr:spPr bwMode="auto">
        <a:xfrm>
          <a:off x="239049" y="12404954"/>
          <a:ext cx="45719" cy="4272264"/>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15</xdr:col>
      <xdr:colOff>160088</xdr:colOff>
      <xdr:row>17</xdr:row>
      <xdr:rowOff>92177</xdr:rowOff>
    </xdr:from>
    <xdr:to>
      <xdr:col>17</xdr:col>
      <xdr:colOff>184355</xdr:colOff>
      <xdr:row>17</xdr:row>
      <xdr:rowOff>276532</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3084263" y="3702152"/>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160088</xdr:colOff>
      <xdr:row>18</xdr:row>
      <xdr:rowOff>105082</xdr:rowOff>
    </xdr:from>
    <xdr:to>
      <xdr:col>17</xdr:col>
      <xdr:colOff>184355</xdr:colOff>
      <xdr:row>18</xdr:row>
      <xdr:rowOff>289437</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084263" y="4048432"/>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160088</xdr:colOff>
      <xdr:row>19</xdr:row>
      <xdr:rowOff>88492</xdr:rowOff>
    </xdr:from>
    <xdr:to>
      <xdr:col>17</xdr:col>
      <xdr:colOff>184355</xdr:colOff>
      <xdr:row>19</xdr:row>
      <xdr:rowOff>272847</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084263" y="4412842"/>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160088</xdr:colOff>
      <xdr:row>20</xdr:row>
      <xdr:rowOff>110308</xdr:rowOff>
    </xdr:from>
    <xdr:to>
      <xdr:col>17</xdr:col>
      <xdr:colOff>184355</xdr:colOff>
      <xdr:row>20</xdr:row>
      <xdr:rowOff>294663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3084263" y="4796608"/>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27</xdr:row>
          <xdr:rowOff>19050</xdr:rowOff>
        </xdr:from>
        <xdr:to>
          <xdr:col>2</xdr:col>
          <xdr:colOff>95250</xdr:colOff>
          <xdr:row>27</xdr:row>
          <xdr:rowOff>219075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266700</xdr:rowOff>
        </xdr:from>
        <xdr:to>
          <xdr:col>6</xdr:col>
          <xdr:colOff>47625</xdr:colOff>
          <xdr:row>34</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xdr:row>
          <xdr:rowOff>19050</xdr:rowOff>
        </xdr:from>
        <xdr:to>
          <xdr:col>10</xdr:col>
          <xdr:colOff>47625</xdr:colOff>
          <xdr:row>34</xdr:row>
          <xdr:rowOff>276225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33</xdr:row>
          <xdr:rowOff>247650</xdr:rowOff>
        </xdr:from>
        <xdr:to>
          <xdr:col>16</xdr:col>
          <xdr:colOff>47625</xdr:colOff>
          <xdr:row>34</xdr:row>
          <xdr:rowOff>276225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238125</xdr:rowOff>
        </xdr:from>
        <xdr:to>
          <xdr:col>23</xdr:col>
          <xdr:colOff>19050</xdr:colOff>
          <xdr:row>34</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33</xdr:row>
          <xdr:rowOff>266700</xdr:rowOff>
        </xdr:from>
        <xdr:to>
          <xdr:col>27</xdr:col>
          <xdr:colOff>19050</xdr:colOff>
          <xdr:row>34</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35</xdr:row>
          <xdr:rowOff>219075</xdr:rowOff>
        </xdr:from>
        <xdr:to>
          <xdr:col>6</xdr:col>
          <xdr:colOff>19050</xdr:colOff>
          <xdr:row>37</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35</xdr:row>
          <xdr:rowOff>228600</xdr:rowOff>
        </xdr:from>
        <xdr:to>
          <xdr:col>13</xdr:col>
          <xdr:colOff>28575</xdr:colOff>
          <xdr:row>37</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35</xdr:row>
          <xdr:rowOff>228600</xdr:rowOff>
        </xdr:from>
        <xdr:to>
          <xdr:col>20</xdr:col>
          <xdr:colOff>28575</xdr:colOff>
          <xdr:row>37</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44</xdr:row>
          <xdr:rowOff>28575</xdr:rowOff>
        </xdr:from>
        <xdr:to>
          <xdr:col>23</xdr:col>
          <xdr:colOff>28575</xdr:colOff>
          <xdr:row>45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44</xdr:row>
          <xdr:rowOff>28575</xdr:rowOff>
        </xdr:from>
        <xdr:to>
          <xdr:col>27</xdr:col>
          <xdr:colOff>28575</xdr:colOff>
          <xdr:row>45</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85725</xdr:rowOff>
        </xdr:from>
        <xdr:to>
          <xdr:col>6</xdr:col>
          <xdr:colOff>0</xdr:colOff>
          <xdr:row>46</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54</xdr:row>
          <xdr:rowOff>9525</xdr:rowOff>
        </xdr:from>
        <xdr:to>
          <xdr:col>3</xdr:col>
          <xdr:colOff>104775</xdr:colOff>
          <xdr:row>54</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59</xdr:row>
          <xdr:rowOff>47625</xdr:rowOff>
        </xdr:from>
        <xdr:to>
          <xdr:col>13</xdr:col>
          <xdr:colOff>104775</xdr:colOff>
          <xdr:row>59</xdr:row>
          <xdr:rowOff>276225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61</xdr:row>
          <xdr:rowOff>200025</xdr:rowOff>
        </xdr:from>
        <xdr:to>
          <xdr:col>3</xdr:col>
          <xdr:colOff>104775</xdr:colOff>
          <xdr:row>63</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66675</xdr:rowOff>
        </xdr:from>
        <xdr:to>
          <xdr:col>8</xdr:col>
          <xdr:colOff>66675</xdr:colOff>
          <xdr:row>65</xdr:row>
          <xdr:rowOff>190500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123825</xdr:rowOff>
        </xdr:from>
        <xdr:to>
          <xdr:col>8</xdr:col>
          <xdr:colOff>19050</xdr:colOff>
          <xdr:row>67</xdr:row>
          <xdr:rowOff>209550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108</xdr:row>
          <xdr:rowOff>47625</xdr:rowOff>
        </xdr:from>
        <xdr:to>
          <xdr:col>6</xdr:col>
          <xdr:colOff>9525</xdr:colOff>
          <xdr:row>108</xdr:row>
          <xdr:rowOff>314325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109</xdr:row>
          <xdr:rowOff>9525</xdr:rowOff>
        </xdr:from>
        <xdr:to>
          <xdr:col>6</xdr:col>
          <xdr:colOff>19050</xdr:colOff>
          <xdr:row>110</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114</xdr:row>
          <xdr:rowOff>47625</xdr:rowOff>
        </xdr:from>
        <xdr:to>
          <xdr:col>1</xdr:col>
          <xdr:colOff>219075</xdr:colOff>
          <xdr:row>114</xdr:row>
          <xdr:rowOff>304800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115</xdr:row>
          <xdr:rowOff>114300</xdr:rowOff>
        </xdr:from>
        <xdr:to>
          <xdr:col>1</xdr:col>
          <xdr:colOff>209550</xdr:colOff>
          <xdr:row>115</xdr:row>
          <xdr:rowOff>428625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104775</xdr:rowOff>
        </xdr:from>
        <xdr:to>
          <xdr:col>1</xdr:col>
          <xdr:colOff>219075</xdr:colOff>
          <xdr:row>116</xdr:row>
          <xdr:rowOff>438150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117</xdr:row>
          <xdr:rowOff>19050</xdr:rowOff>
        </xdr:from>
        <xdr:to>
          <xdr:col>1</xdr:col>
          <xdr:colOff>219075</xdr:colOff>
          <xdr:row>118</xdr:row>
          <xdr:rowOff>47625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19050</xdr:rowOff>
        </xdr:from>
        <xdr:to>
          <xdr:col>1</xdr:col>
          <xdr:colOff>219075</xdr:colOff>
          <xdr:row>119</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118</xdr:row>
          <xdr:rowOff>266700</xdr:rowOff>
        </xdr:from>
        <xdr:to>
          <xdr:col>1</xdr:col>
          <xdr:colOff>219075</xdr:colOff>
          <xdr:row>120</xdr:row>
          <xdr:rowOff>28575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81</xdr:row>
          <xdr:rowOff>0</xdr:rowOff>
        </xdr:from>
        <xdr:to>
          <xdr:col>6</xdr:col>
          <xdr:colOff>19050</xdr:colOff>
          <xdr:row>83</xdr:row>
          <xdr:rowOff>131884</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1042555" y="18002250"/>
              <a:ext cx="180109"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105</xdr:row>
          <xdr:rowOff>0</xdr:rowOff>
        </xdr:to>
        <xdr:grpSp>
          <xdr:nvGrpSpPr>
            <xdr:cNvPr id="64" name="Group 41">
              <a:extLst>
                <a:ext uri="{FF2B5EF4-FFF2-40B4-BE49-F238E27FC236}">
                  <a16:creationId xmlns:a16="http://schemas.microsoft.com/office/drawing/2014/main" id="{00000000-0008-0000-0200-000040000000}"/>
                </a:ext>
              </a:extLst>
            </xdr:cNvPr>
            <xdr:cNvGrpSpPr>
              <a:grpSpLocks/>
            </xdr:cNvGrpSpPr>
          </xdr:nvGrpSpPr>
          <xdr:grpSpPr bwMode="auto">
            <a:xfrm>
              <a:off x="1042555" y="22461682"/>
              <a:ext cx="180109"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81</xdr:row>
          <xdr:rowOff>0</xdr:rowOff>
        </xdr:from>
        <xdr:to>
          <xdr:col>6</xdr:col>
          <xdr:colOff>19050</xdr:colOff>
          <xdr:row>83</xdr:row>
          <xdr:rowOff>131884</xdr:rowOff>
        </xdr:to>
        <xdr:grpSp>
          <xdr:nvGrpSpPr>
            <xdr:cNvPr id="65" name="Group 41">
              <a:extLst>
                <a:ext uri="{FF2B5EF4-FFF2-40B4-BE49-F238E27FC236}">
                  <a16:creationId xmlns:a16="http://schemas.microsoft.com/office/drawing/2014/main" id="{00000000-0008-0000-0200-000041000000}"/>
                </a:ext>
              </a:extLst>
            </xdr:cNvPr>
            <xdr:cNvGrpSpPr>
              <a:grpSpLocks/>
            </xdr:cNvGrpSpPr>
          </xdr:nvGrpSpPr>
          <xdr:grpSpPr bwMode="auto">
            <a:xfrm>
              <a:off x="1042555" y="18002250"/>
              <a:ext cx="180109"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105</xdr:row>
          <xdr:rowOff>0</xdr:rowOff>
        </xdr:to>
        <xdr:grpSp>
          <xdr:nvGrpSpPr>
            <xdr:cNvPr id="66" name="Group 41">
              <a:extLst>
                <a:ext uri="{FF2B5EF4-FFF2-40B4-BE49-F238E27FC236}">
                  <a16:creationId xmlns:a16="http://schemas.microsoft.com/office/drawing/2014/main" id="{00000000-0008-0000-0200-000042000000}"/>
                </a:ext>
              </a:extLst>
            </xdr:cNvPr>
            <xdr:cNvGrpSpPr>
              <a:grpSpLocks/>
            </xdr:cNvGrpSpPr>
          </xdr:nvGrpSpPr>
          <xdr:grpSpPr bwMode="auto">
            <a:xfrm>
              <a:off x="1042555" y="22461682"/>
              <a:ext cx="180109"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81</xdr:row>
          <xdr:rowOff>0</xdr:rowOff>
        </xdr:from>
        <xdr:to>
          <xdr:col>6</xdr:col>
          <xdr:colOff>19050</xdr:colOff>
          <xdr:row>83</xdr:row>
          <xdr:rowOff>131884</xdr:rowOff>
        </xdr:to>
        <xdr:grpSp>
          <xdr:nvGrpSpPr>
            <xdr:cNvPr id="67" name="Group 41">
              <a:extLst>
                <a:ext uri="{FF2B5EF4-FFF2-40B4-BE49-F238E27FC236}">
                  <a16:creationId xmlns:a16="http://schemas.microsoft.com/office/drawing/2014/main" id="{00000000-0008-0000-0200-000043000000}"/>
                </a:ext>
              </a:extLst>
            </xdr:cNvPr>
            <xdr:cNvGrpSpPr>
              <a:grpSpLocks/>
            </xdr:cNvGrpSpPr>
          </xdr:nvGrpSpPr>
          <xdr:grpSpPr bwMode="auto">
            <a:xfrm>
              <a:off x="1042555" y="18002250"/>
              <a:ext cx="180109"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80</xdr:row>
          <xdr:rowOff>161925</xdr:rowOff>
        </xdr:from>
        <xdr:to>
          <xdr:col>6</xdr:col>
          <xdr:colOff>0</xdr:colOff>
          <xdr:row>82</xdr:row>
          <xdr:rowOff>28575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81</xdr:row>
          <xdr:rowOff>152400</xdr:rowOff>
        </xdr:from>
        <xdr:to>
          <xdr:col>6</xdr:col>
          <xdr:colOff>0</xdr:colOff>
          <xdr:row>83</xdr:row>
          <xdr:rowOff>28575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82</xdr:row>
          <xdr:rowOff>152400</xdr:rowOff>
        </xdr:from>
        <xdr:to>
          <xdr:col>6</xdr:col>
          <xdr:colOff>0</xdr:colOff>
          <xdr:row>84</xdr:row>
          <xdr:rowOff>28575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84</xdr:row>
          <xdr:rowOff>66675</xdr:rowOff>
        </xdr:from>
        <xdr:to>
          <xdr:col>5</xdr:col>
          <xdr:colOff>190500</xdr:colOff>
          <xdr:row>85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84</xdr:row>
          <xdr:rowOff>314325</xdr:rowOff>
        </xdr:from>
        <xdr:to>
          <xdr:col>5</xdr:col>
          <xdr:colOff>190500</xdr:colOff>
          <xdr:row>86</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85</xdr:row>
          <xdr:rowOff>142875</xdr:rowOff>
        </xdr:from>
        <xdr:to>
          <xdr:col>6</xdr:col>
          <xdr:colOff>0</xdr:colOff>
          <xdr:row>87</xdr:row>
          <xdr:rowOff>28575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86</xdr:row>
          <xdr:rowOff>142875</xdr:rowOff>
        </xdr:from>
        <xdr:to>
          <xdr:col>6</xdr:col>
          <xdr:colOff>0</xdr:colOff>
          <xdr:row>88</xdr:row>
          <xdr:rowOff>28575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87</xdr:row>
          <xdr:rowOff>142875</xdr:rowOff>
        </xdr:from>
        <xdr:to>
          <xdr:col>6</xdr:col>
          <xdr:colOff>0</xdr:colOff>
          <xdr:row>89</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89</xdr:row>
          <xdr:rowOff>28575</xdr:rowOff>
        </xdr:from>
        <xdr:to>
          <xdr:col>6</xdr:col>
          <xdr:colOff>19050</xdr:colOff>
          <xdr:row>90</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89</xdr:row>
          <xdr:rowOff>266700</xdr:rowOff>
        </xdr:from>
        <xdr:to>
          <xdr:col>6</xdr:col>
          <xdr:colOff>0</xdr:colOff>
          <xdr:row>91</xdr:row>
          <xdr:rowOff>28575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142875</xdr:rowOff>
        </xdr:from>
        <xdr:to>
          <xdr:col>6</xdr:col>
          <xdr:colOff>19050</xdr:colOff>
          <xdr:row>105</xdr:row>
          <xdr:rowOff>28575</xdr:rowOff>
        </xdr:to>
        <xdr:grpSp>
          <xdr:nvGrpSpPr>
            <xdr:cNvPr id="78" name="Group 41">
              <a:extLst>
                <a:ext uri="{FF2B5EF4-FFF2-40B4-BE49-F238E27FC236}">
                  <a16:creationId xmlns:a16="http://schemas.microsoft.com/office/drawing/2014/main" id="{00000000-0008-0000-0200-00004E000000}"/>
                </a:ext>
              </a:extLst>
            </xdr:cNvPr>
            <xdr:cNvGrpSpPr>
              <a:grpSpLocks/>
            </xdr:cNvGrpSpPr>
          </xdr:nvGrpSpPr>
          <xdr:grpSpPr bwMode="auto">
            <a:xfrm>
              <a:off x="1042555" y="20777489"/>
              <a:ext cx="180109"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106</xdr:row>
          <xdr:rowOff>0</xdr:rowOff>
        </xdr:to>
        <xdr:grpSp>
          <xdr:nvGrpSpPr>
            <xdr:cNvPr id="79" name="Group 41">
              <a:extLst>
                <a:ext uri="{FF2B5EF4-FFF2-40B4-BE49-F238E27FC236}">
                  <a16:creationId xmlns:a16="http://schemas.microsoft.com/office/drawing/2014/main" id="{00000000-0008-0000-0200-00004F000000}"/>
                </a:ext>
              </a:extLst>
            </xdr:cNvPr>
            <xdr:cNvGrpSpPr>
              <a:grpSpLocks/>
            </xdr:cNvGrpSpPr>
          </xdr:nvGrpSpPr>
          <xdr:grpSpPr bwMode="auto">
            <a:xfrm>
              <a:off x="1042555" y="22461682"/>
              <a:ext cx="180109"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142875</xdr:rowOff>
        </xdr:from>
        <xdr:to>
          <xdr:col>6</xdr:col>
          <xdr:colOff>19050</xdr:colOff>
          <xdr:row>105</xdr:row>
          <xdr:rowOff>28575</xdr:rowOff>
        </xdr:to>
        <xdr:grpSp>
          <xdr:nvGrpSpPr>
            <xdr:cNvPr id="80" name="Group 41">
              <a:extLst>
                <a:ext uri="{FF2B5EF4-FFF2-40B4-BE49-F238E27FC236}">
                  <a16:creationId xmlns:a16="http://schemas.microsoft.com/office/drawing/2014/main" id="{00000000-0008-0000-0200-000050000000}"/>
                </a:ext>
              </a:extLst>
            </xdr:cNvPr>
            <xdr:cNvGrpSpPr>
              <a:grpSpLocks/>
            </xdr:cNvGrpSpPr>
          </xdr:nvGrpSpPr>
          <xdr:grpSpPr bwMode="auto">
            <a:xfrm>
              <a:off x="1042555" y="20777489"/>
              <a:ext cx="180109"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104</xdr:row>
          <xdr:rowOff>0</xdr:rowOff>
        </xdr:from>
        <xdr:to>
          <xdr:col>6</xdr:col>
          <xdr:colOff>19050</xdr:colOff>
          <xdr:row>106</xdr:row>
          <xdr:rowOff>0</xdr:rowOff>
        </xdr:to>
        <xdr:grpSp>
          <xdr:nvGrpSpPr>
            <xdr:cNvPr id="81" name="Group 41">
              <a:extLst>
                <a:ext uri="{FF2B5EF4-FFF2-40B4-BE49-F238E27FC236}">
                  <a16:creationId xmlns:a16="http://schemas.microsoft.com/office/drawing/2014/main" id="{00000000-0008-0000-0200-000051000000}"/>
                </a:ext>
              </a:extLst>
            </xdr:cNvPr>
            <xdr:cNvGrpSpPr>
              <a:grpSpLocks/>
            </xdr:cNvGrpSpPr>
          </xdr:nvGrpSpPr>
          <xdr:grpSpPr bwMode="auto">
            <a:xfrm>
              <a:off x="1042555" y="22461682"/>
              <a:ext cx="180109"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93</xdr:row>
          <xdr:rowOff>257175</xdr:rowOff>
        </xdr:from>
        <xdr:to>
          <xdr:col>6</xdr:col>
          <xdr:colOff>0</xdr:colOff>
          <xdr:row>95</xdr:row>
          <xdr:rowOff>28575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94</xdr:row>
          <xdr:rowOff>142875</xdr:rowOff>
        </xdr:from>
        <xdr:to>
          <xdr:col>6</xdr:col>
          <xdr:colOff>0</xdr:colOff>
          <xdr:row>96</xdr:row>
          <xdr:rowOff>28575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95</xdr:row>
          <xdr:rowOff>142875</xdr:rowOff>
        </xdr:from>
        <xdr:to>
          <xdr:col>6</xdr:col>
          <xdr:colOff>0</xdr:colOff>
          <xdr:row>97</xdr:row>
          <xdr:rowOff>28575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96</xdr:row>
          <xdr:rowOff>142875</xdr:rowOff>
        </xdr:from>
        <xdr:to>
          <xdr:col>6</xdr:col>
          <xdr:colOff>0</xdr:colOff>
          <xdr:row>98</xdr:row>
          <xdr:rowOff>28575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98</xdr:row>
          <xdr:rowOff>28575</xdr:rowOff>
        </xdr:from>
        <xdr:to>
          <xdr:col>6</xdr:col>
          <xdr:colOff>0</xdr:colOff>
          <xdr:row>98</xdr:row>
          <xdr:rowOff>257175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98</xdr:row>
          <xdr:rowOff>257175</xdr:rowOff>
        </xdr:from>
        <xdr:to>
          <xdr:col>6</xdr:col>
          <xdr:colOff>0</xdr:colOff>
          <xdr:row>100</xdr:row>
          <xdr:rowOff>28575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99</xdr:row>
          <xdr:rowOff>142875</xdr:rowOff>
        </xdr:from>
        <xdr:to>
          <xdr:col>6</xdr:col>
          <xdr:colOff>0</xdr:colOff>
          <xdr:row>101</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100</xdr:row>
          <xdr:rowOff>142875</xdr:rowOff>
        </xdr:from>
        <xdr:to>
          <xdr:col>6</xdr:col>
          <xdr:colOff>0</xdr:colOff>
          <xdr:row>102</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100</xdr:row>
          <xdr:rowOff>142875</xdr:rowOff>
        </xdr:from>
        <xdr:to>
          <xdr:col>6</xdr:col>
          <xdr:colOff>0</xdr:colOff>
          <xdr:row>102</xdr:row>
          <xdr:rowOff>28575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101</xdr:row>
          <xdr:rowOff>142875</xdr:rowOff>
        </xdr:from>
        <xdr:to>
          <xdr:col>6</xdr:col>
          <xdr:colOff>0</xdr:colOff>
          <xdr:row>103</xdr:row>
          <xdr:rowOff>28575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102</xdr:row>
          <xdr:rowOff>142875</xdr:rowOff>
        </xdr:from>
        <xdr:to>
          <xdr:col>6</xdr:col>
          <xdr:colOff>0</xdr:colOff>
          <xdr:row>104</xdr:row>
          <xdr:rowOff>28575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103</xdr:row>
          <xdr:rowOff>142875</xdr:rowOff>
        </xdr:from>
        <xdr:to>
          <xdr:col>6</xdr:col>
          <xdr:colOff>0</xdr:colOff>
          <xdr:row>105</xdr:row>
          <xdr:rowOff>28575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79</xdr:row>
          <xdr:rowOff>152400</xdr:rowOff>
        </xdr:from>
        <xdr:to>
          <xdr:col>6</xdr:col>
          <xdr:colOff>0</xdr:colOff>
          <xdr:row>81</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90</xdr:row>
          <xdr:rowOff>142875</xdr:rowOff>
        </xdr:from>
        <xdr:to>
          <xdr:col>6</xdr:col>
          <xdr:colOff>9525</xdr:colOff>
          <xdr:row>92</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91</xdr:row>
          <xdr:rowOff>142875</xdr:rowOff>
        </xdr:from>
        <xdr:to>
          <xdr:col>6</xdr:col>
          <xdr:colOff>0</xdr:colOff>
          <xdr:row>93</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92</xdr:row>
          <xdr:rowOff>142875</xdr:rowOff>
        </xdr:from>
        <xdr:to>
          <xdr:col>6</xdr:col>
          <xdr:colOff>47625</xdr:colOff>
          <xdr:row>93</xdr:row>
          <xdr:rowOff>247650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47</xdr:col>
      <xdr:colOff>402790</xdr:colOff>
      <xdr:row>13</xdr:row>
      <xdr:rowOff>21701</xdr:rowOff>
    </xdr:from>
    <xdr:to>
      <xdr:col>48</xdr:col>
      <xdr:colOff>189141</xdr:colOff>
      <xdr:row>14</xdr:row>
      <xdr:rowOff>171956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bwMode="auto">
        <a:xfrm>
          <a:off x="11766115" y="2831576"/>
          <a:ext cx="195926" cy="24550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clientData/>
  </xdr:twoCellAnchor>
  <xdr:twoCellAnchor>
    <xdr:from>
      <xdr:col>15</xdr:col>
      <xdr:colOff>160088</xdr:colOff>
      <xdr:row>17</xdr:row>
      <xdr:rowOff>92177</xdr:rowOff>
    </xdr:from>
    <xdr:to>
      <xdr:col>17</xdr:col>
      <xdr:colOff>184355</xdr:colOff>
      <xdr:row>17</xdr:row>
      <xdr:rowOff>276532</xdr:rowOff>
    </xdr:to>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3084263" y="3702152"/>
          <a:ext cx="4052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00&#20445;&#20581;&#31119;&#31049;&#25903;&#25588;&#37096;/0400&#38556;&#23475;&#32773;&#31119;&#31049;&#35506;/&#35506;&#22806;&#31192;/&#12304;&#38556;&#23475;&#32773;&#20107;&#26989;&#25152;&#25903;&#25588;&#20418;&#12305;/06&#12288;&#22320;&#22495;&#29983;&#27963;&#25903;&#25588;&#20107;&#26989;&#65288;&#31227;&#21205;&#25903;&#25588;&#65289;/13&#12288;&#20966;&#36935;&#25913;&#21892;/02_&#12304;&#28207;&#21306;&#12305;&#20966;&#36935;&#35336;&#30011;&#12288;&#31227;&#21205;&#25903;&#25588;&#65288;&#20196;&#21644;&#65302;&#24180;&#24230;&#29256;&#65289;&#35519;&#25972;&#20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先・注意事項"/>
      <sheetName val="基本情報入力シート"/>
      <sheetName val="別紙様式2-2（４・５月分）"/>
      <sheetName val="別紙様式2-3（６月以降分）"/>
      <sheetName val="別紙様式2-1 計画書_総括表"/>
      <sheetName val="別紙様式2-4（年度内の区分変更がある場合に記入）"/>
      <sheetName val="【参考】数式用"/>
      <sheetName val="【参考】数式用2"/>
    </sheetNames>
    <sheetDataSet>
      <sheetData sheetId="0"/>
      <sheetData sheetId="1">
        <row r="33">
          <cell r="C33" t="str">
            <v>港区</v>
          </cell>
        </row>
      </sheetData>
      <sheetData sheetId="2">
        <row r="7">
          <cell r="AR7" t="str">
            <v>特定加算なし</v>
          </cell>
        </row>
      </sheetData>
      <sheetData sheetId="3">
        <row r="6">
          <cell r="BE6" t="str">
            <v>旧特定加算相当なし</v>
          </cell>
        </row>
      </sheetData>
      <sheetData sheetId="4"/>
      <sheetData sheetId="5">
        <row r="7">
          <cell r="AY7" t="str">
            <v>旧特定加算相当なし</v>
          </cell>
        </row>
      </sheetData>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55" Type="http://schemas.openxmlformats.org/officeDocument/2006/relationships/ctrlProp" Target="../ctrlProps/ctrlProp102.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 Type="http://schemas.openxmlformats.org/officeDocument/2006/relationships/printerSettings" Target="../printerSettings/printerSettings2.bin"/><Relationship Id="rId16" Type="http://schemas.openxmlformats.org/officeDocument/2006/relationships/ctrlProp" Target="../ctrlProps/ctrlProp63.xml"/><Relationship Id="rId20" Type="http://schemas.openxmlformats.org/officeDocument/2006/relationships/ctrlProp" Target="../ctrlProps/ctrlProp67.xml"/><Relationship Id="rId29" Type="http://schemas.openxmlformats.org/officeDocument/2006/relationships/ctrlProp" Target="../ctrlProps/ctrlProp76.xml"/><Relationship Id="rId41" Type="http://schemas.openxmlformats.org/officeDocument/2006/relationships/ctrlProp" Target="../ctrlProps/ctrlProp88.xml"/><Relationship Id="rId54" Type="http://schemas.openxmlformats.org/officeDocument/2006/relationships/ctrlProp" Target="../ctrlProps/ctrlProp101.xml"/><Relationship Id="rId1" Type="http://schemas.openxmlformats.org/officeDocument/2006/relationships/hyperlink" Target="mailto:sugiyama-shinichi@city.minato.tokyo.jp" TargetMode="External"/><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vmlDrawing" Target="../drawings/vmlDrawing2.v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omments" Target="../comments2.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7BD70-818B-4895-B059-4503FAFB4501}">
  <dimension ref="B2:C10"/>
  <sheetViews>
    <sheetView workbookViewId="0">
      <selection activeCell="F27" sqref="F27"/>
    </sheetView>
  </sheetViews>
  <sheetFormatPr defaultRowHeight="14.25"/>
  <sheetData>
    <row r="2" spans="2:3" s="189" customFormat="1" ht="21">
      <c r="B2" s="188" t="s">
        <v>197</v>
      </c>
    </row>
    <row r="3" spans="2:3" ht="25.9" customHeight="1">
      <c r="B3" s="190"/>
    </row>
    <row r="4" spans="2:3" s="192" customFormat="1" ht="18.75">
      <c r="B4" s="191" t="s">
        <v>195</v>
      </c>
    </row>
    <row r="5" spans="2:3" s="192" customFormat="1" ht="18.75">
      <c r="B5" s="193" t="s">
        <v>198</v>
      </c>
      <c r="C5" s="194"/>
    </row>
    <row r="6" spans="2:3" s="192" customFormat="1" ht="18.75"/>
    <row r="7" spans="2:3" s="192" customFormat="1" ht="18.75">
      <c r="B7" s="192" t="s">
        <v>199</v>
      </c>
    </row>
    <row r="8" spans="2:3" s="192" customFormat="1" ht="18.75">
      <c r="B8" s="192" t="s">
        <v>200</v>
      </c>
    </row>
    <row r="9" spans="2:3" s="192" customFormat="1" ht="18.75"/>
    <row r="10" spans="2:3" s="192" customFormat="1" ht="18.75">
      <c r="B10" s="195" t="s">
        <v>196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D2AA8-C629-4DBC-9570-7D26BCAD5485}">
  <sheetPr>
    <tabColor rgb="FFFF0000"/>
    <pageSetUpPr fitToPage="1"/>
  </sheetPr>
  <dimension ref="A1:BD165"/>
  <sheetViews>
    <sheetView zoomScale="110" zoomScaleNormal="110" workbookViewId="0">
      <selection activeCell="AR12" sqref="AR12"/>
    </sheetView>
  </sheetViews>
  <sheetFormatPr defaultColWidth="9" defaultRowHeight="14.25"/>
  <cols>
    <col min="1" max="1" width="2.125" style="6" customWidth="1"/>
    <col min="2" max="2" width="3.125" style="6" customWidth="1"/>
    <col min="3" max="7" width="2.625" style="6" customWidth="1"/>
    <col min="8" max="36" width="2.5" style="6" customWidth="1"/>
    <col min="37" max="37" width="3.875" style="6" customWidth="1"/>
    <col min="38" max="38" width="2.5" style="6" customWidth="1"/>
    <col min="39" max="39" width="6.875" style="6" customWidth="1"/>
    <col min="40" max="43" width="5.375" style="6" customWidth="1"/>
    <col min="44" max="44" width="7.375" style="6" customWidth="1"/>
    <col min="45" max="48" width="5.375" style="6" customWidth="1"/>
    <col min="49" max="51" width="5.5" style="6" customWidth="1"/>
    <col min="52" max="52" width="5.875" style="6" customWidth="1"/>
    <col min="53" max="53" width="6" style="6" customWidth="1"/>
    <col min="54" max="54" width="5.625" style="6" customWidth="1"/>
    <col min="55" max="63" width="4.125" style="6" customWidth="1"/>
    <col min="64" max="16384" width="9" style="6"/>
  </cols>
  <sheetData>
    <row r="1" spans="1:39" ht="18.75" customHeight="1">
      <c r="A1" s="5"/>
      <c r="B1" s="3" t="s">
        <v>191</v>
      </c>
      <c r="C1" s="1"/>
      <c r="D1" s="1"/>
      <c r="E1" s="1"/>
      <c r="F1" s="1"/>
      <c r="G1" s="1"/>
      <c r="H1" s="1"/>
      <c r="I1" s="1"/>
      <c r="J1" s="1"/>
      <c r="K1" s="1"/>
      <c r="L1" s="1"/>
      <c r="M1" s="1"/>
      <c r="N1" s="1"/>
      <c r="O1" s="1"/>
      <c r="P1" s="1"/>
      <c r="Q1" s="1"/>
      <c r="R1" s="1"/>
      <c r="S1" s="1"/>
      <c r="T1" s="1"/>
      <c r="U1" s="1"/>
      <c r="V1" s="1"/>
      <c r="W1" s="1"/>
      <c r="X1" s="1"/>
      <c r="Y1" s="1"/>
      <c r="Z1" s="214" t="s">
        <v>0</v>
      </c>
      <c r="AA1" s="214"/>
      <c r="AB1" s="214"/>
      <c r="AC1" s="214"/>
      <c r="AD1" s="214" t="str">
        <f>IF([1]基本情報入力シート!C33="","",[1]基本情報入力シート!C33)</f>
        <v>港区</v>
      </c>
      <c r="AE1" s="214"/>
      <c r="AF1" s="214"/>
      <c r="AG1" s="214"/>
      <c r="AH1" s="214"/>
      <c r="AI1" s="214"/>
      <c r="AJ1" s="214"/>
      <c r="AK1" s="214"/>
      <c r="AL1" s="5"/>
    </row>
    <row r="2" spans="1:39" ht="10.5" customHeight="1">
      <c r="A2" s="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5"/>
    </row>
    <row r="3" spans="1:39" ht="24" customHeight="1">
      <c r="A3" s="5"/>
      <c r="B3" s="215" t="s">
        <v>190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9"/>
      <c r="AM3" s="10"/>
    </row>
    <row r="4" spans="1:39" ht="9" customHeight="1">
      <c r="A4" s="5"/>
      <c r="B4" s="11"/>
      <c r="C4" s="1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5"/>
    </row>
    <row r="5" spans="1:39" ht="19.5" customHeight="1">
      <c r="A5" s="5"/>
      <c r="B5" s="13" t="s">
        <v>6</v>
      </c>
      <c r="C5" s="13"/>
      <c r="D5" s="13"/>
      <c r="E5" s="13"/>
      <c r="F5" s="13"/>
      <c r="G5" s="13"/>
      <c r="H5" s="13"/>
      <c r="I5" s="13"/>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5"/>
    </row>
    <row r="6" spans="1:39" s="16" customFormat="1" ht="13.5" customHeight="1">
      <c r="A6" s="15"/>
      <c r="B6" s="216" t="s">
        <v>7</v>
      </c>
      <c r="C6" s="217"/>
      <c r="D6" s="217"/>
      <c r="E6" s="217"/>
      <c r="F6" s="217"/>
      <c r="G6" s="218"/>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3"/>
      <c r="AL6" s="15"/>
    </row>
    <row r="7" spans="1:39" s="16" customFormat="1" ht="25.5" customHeight="1">
      <c r="A7" s="15"/>
      <c r="B7" s="219" t="s">
        <v>1</v>
      </c>
      <c r="C7" s="220"/>
      <c r="D7" s="220"/>
      <c r="E7" s="220"/>
      <c r="F7" s="220"/>
      <c r="G7" s="221"/>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3"/>
      <c r="AL7" s="15"/>
    </row>
    <row r="8" spans="1:39" s="16" customFormat="1" ht="12.75" customHeight="1">
      <c r="A8" s="15"/>
      <c r="B8" s="196" t="s">
        <v>8</v>
      </c>
      <c r="C8" s="197"/>
      <c r="D8" s="197"/>
      <c r="E8" s="197"/>
      <c r="F8" s="197"/>
      <c r="G8" s="198"/>
      <c r="H8" s="182" t="s">
        <v>9</v>
      </c>
      <c r="I8" s="202"/>
      <c r="J8" s="202"/>
      <c r="K8" s="202"/>
      <c r="L8" s="202"/>
      <c r="M8" s="202"/>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5"/>
    </row>
    <row r="9" spans="1:39" s="16" customFormat="1" ht="16.5" customHeight="1">
      <c r="A9" s="15"/>
      <c r="B9" s="199"/>
      <c r="C9" s="200"/>
      <c r="D9" s="200"/>
      <c r="E9" s="200"/>
      <c r="F9" s="200"/>
      <c r="G9" s="201"/>
      <c r="H9" s="203"/>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5"/>
      <c r="AL9" s="15"/>
    </row>
    <row r="10" spans="1:39" s="16" customFormat="1" ht="16.5" customHeight="1">
      <c r="A10" s="15"/>
      <c r="B10" s="199"/>
      <c r="C10" s="200"/>
      <c r="D10" s="200"/>
      <c r="E10" s="200"/>
      <c r="F10" s="200"/>
      <c r="G10" s="201"/>
      <c r="H10" s="206"/>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8"/>
      <c r="AL10" s="15"/>
    </row>
    <row r="11" spans="1:39" s="16" customFormat="1" ht="13.5" customHeight="1">
      <c r="A11" s="15"/>
      <c r="B11" s="209" t="s">
        <v>7</v>
      </c>
      <c r="C11" s="210"/>
      <c r="D11" s="210"/>
      <c r="E11" s="210"/>
      <c r="F11" s="210"/>
      <c r="G11" s="211"/>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3"/>
      <c r="AL11" s="15"/>
    </row>
    <row r="12" spans="1:39" s="16" customFormat="1" ht="22.5" customHeight="1">
      <c r="A12" s="15"/>
      <c r="B12" s="199" t="s">
        <v>10</v>
      </c>
      <c r="C12" s="200"/>
      <c r="D12" s="200"/>
      <c r="E12" s="200"/>
      <c r="F12" s="200"/>
      <c r="G12" s="201"/>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8"/>
      <c r="AL12" s="15"/>
    </row>
    <row r="13" spans="1:39" s="16" customFormat="1" ht="18.75" customHeight="1">
      <c r="A13" s="15"/>
      <c r="B13" s="238" t="s">
        <v>11</v>
      </c>
      <c r="C13" s="238"/>
      <c r="D13" s="238"/>
      <c r="E13" s="238"/>
      <c r="F13" s="238"/>
      <c r="G13" s="238"/>
      <c r="H13" s="239" t="s">
        <v>12</v>
      </c>
      <c r="I13" s="238"/>
      <c r="J13" s="238"/>
      <c r="K13" s="238"/>
      <c r="L13" s="240"/>
      <c r="M13" s="241"/>
      <c r="N13" s="241"/>
      <c r="O13" s="241"/>
      <c r="P13" s="241"/>
      <c r="Q13" s="241"/>
      <c r="R13" s="241"/>
      <c r="S13" s="241"/>
      <c r="T13" s="241"/>
      <c r="U13" s="242"/>
      <c r="V13" s="243" t="s">
        <v>13</v>
      </c>
      <c r="W13" s="244"/>
      <c r="X13" s="244"/>
      <c r="Y13" s="239"/>
      <c r="Z13" s="240"/>
      <c r="AA13" s="241"/>
      <c r="AB13" s="241"/>
      <c r="AC13" s="241"/>
      <c r="AD13" s="241"/>
      <c r="AE13" s="241"/>
      <c r="AF13" s="241"/>
      <c r="AG13" s="241"/>
      <c r="AH13" s="241"/>
      <c r="AI13" s="241"/>
      <c r="AJ13" s="241"/>
      <c r="AK13" s="242"/>
      <c r="AL13" s="15"/>
    </row>
    <row r="14" spans="1:39" ht="7.5" customHeight="1">
      <c r="A14" s="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5"/>
    </row>
    <row r="15" spans="1:39" ht="18" customHeight="1">
      <c r="A15" s="5"/>
      <c r="B15" s="17" t="s">
        <v>14</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5"/>
    </row>
    <row r="16" spans="1:39" ht="18.75" customHeight="1">
      <c r="A16" s="5"/>
      <c r="B16" s="19" t="s">
        <v>15</v>
      </c>
      <c r="C16" s="20"/>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5"/>
    </row>
    <row r="17" spans="1:51" ht="18.75" customHeight="1" thickBot="1">
      <c r="B17" s="224" t="s">
        <v>16</v>
      </c>
      <c r="C17" s="225"/>
      <c r="D17" s="225"/>
      <c r="E17" s="225"/>
      <c r="F17" s="225"/>
      <c r="G17" s="225"/>
      <c r="H17" s="225"/>
      <c r="I17" s="225"/>
      <c r="J17" s="225"/>
      <c r="K17" s="225"/>
      <c r="L17" s="225"/>
      <c r="M17" s="225"/>
      <c r="N17" s="225"/>
      <c r="O17" s="225"/>
      <c r="P17" s="225"/>
      <c r="Q17" s="226"/>
      <c r="R17" s="226"/>
      <c r="S17" s="226"/>
      <c r="T17" s="226"/>
      <c r="U17" s="226"/>
      <c r="V17" s="226"/>
      <c r="W17" s="227"/>
      <c r="X17" s="1"/>
      <c r="Y17" s="1"/>
      <c r="Z17" s="1"/>
      <c r="AA17" s="1"/>
      <c r="AB17" s="1"/>
      <c r="AC17" s="1"/>
      <c r="AD17" s="1"/>
      <c r="AE17" s="1"/>
      <c r="AF17" s="1"/>
      <c r="AG17" s="1"/>
      <c r="AH17" s="1"/>
      <c r="AI17" s="1"/>
      <c r="AJ17" s="1"/>
      <c r="AK17" s="1"/>
      <c r="AL17" s="5"/>
    </row>
    <row r="18" spans="1:51" ht="26.25" customHeight="1" thickBot="1">
      <c r="A18" s="5"/>
      <c r="B18" s="21" t="s">
        <v>17</v>
      </c>
      <c r="C18" s="228" t="s">
        <v>18</v>
      </c>
      <c r="D18" s="229"/>
      <c r="E18" s="229"/>
      <c r="F18" s="229"/>
      <c r="G18" s="229"/>
      <c r="H18" s="229"/>
      <c r="I18" s="229"/>
      <c r="J18" s="229"/>
      <c r="K18" s="229"/>
      <c r="L18" s="229"/>
      <c r="M18" s="229"/>
      <c r="N18" s="229"/>
      <c r="O18" s="229"/>
      <c r="P18" s="229"/>
      <c r="Q18" s="230"/>
      <c r="R18" s="231"/>
      <c r="S18" s="231"/>
      <c r="T18" s="231"/>
      <c r="U18" s="231"/>
      <c r="V18" s="232"/>
      <c r="W18" s="24" t="s">
        <v>2</v>
      </c>
      <c r="X18" s="5"/>
      <c r="Y18" s="5"/>
      <c r="Z18" s="1"/>
      <c r="AA18" s="1"/>
      <c r="AB18" s="1"/>
      <c r="AC18" s="1"/>
      <c r="AD18" s="5"/>
      <c r="AE18" s="5"/>
      <c r="AF18" s="5"/>
      <c r="AG18" s="5"/>
      <c r="AH18" s="5"/>
      <c r="AI18" s="5"/>
      <c r="AJ18" s="5"/>
      <c r="AK18" s="5"/>
      <c r="AL18" s="5"/>
    </row>
    <row r="19" spans="1:51" ht="30" customHeight="1" thickBot="1">
      <c r="A19" s="5"/>
      <c r="B19" s="22"/>
      <c r="C19" s="181"/>
      <c r="D19" s="23" t="s">
        <v>19</v>
      </c>
      <c r="E19" s="233" t="s">
        <v>20</v>
      </c>
      <c r="F19" s="233"/>
      <c r="G19" s="233"/>
      <c r="H19" s="233"/>
      <c r="I19" s="233"/>
      <c r="J19" s="233"/>
      <c r="K19" s="233"/>
      <c r="L19" s="233"/>
      <c r="M19" s="233"/>
      <c r="N19" s="233"/>
      <c r="O19" s="233"/>
      <c r="P19" s="234"/>
      <c r="Q19" s="235"/>
      <c r="R19" s="236"/>
      <c r="S19" s="236"/>
      <c r="T19" s="236"/>
      <c r="U19" s="236"/>
      <c r="V19" s="237"/>
      <c r="W19" s="24" t="s">
        <v>2</v>
      </c>
      <c r="X19" s="1" t="s">
        <v>21</v>
      </c>
      <c r="Y19" s="25" t="str">
        <f>IF(Q19&gt;Q18,"×","")</f>
        <v/>
      </c>
      <c r="Z19" s="5"/>
      <c r="AA19" s="5"/>
      <c r="AB19" s="5"/>
      <c r="AC19" s="5"/>
      <c r="AD19" s="5"/>
      <c r="AE19" s="5"/>
      <c r="AF19" s="5"/>
      <c r="AG19" s="5"/>
      <c r="AH19" s="5"/>
      <c r="AI19" s="5"/>
      <c r="AJ19" s="5"/>
      <c r="AK19" s="5"/>
      <c r="AL19" s="5"/>
      <c r="AM19" s="254" t="s">
        <v>22</v>
      </c>
      <c r="AN19" s="255"/>
      <c r="AO19" s="255"/>
      <c r="AP19" s="255"/>
      <c r="AQ19" s="255"/>
      <c r="AR19" s="255"/>
      <c r="AS19" s="255"/>
      <c r="AT19" s="255"/>
      <c r="AU19" s="255"/>
      <c r="AV19" s="255"/>
      <c r="AW19" s="255"/>
      <c r="AX19" s="255"/>
      <c r="AY19" s="256"/>
    </row>
    <row r="20" spans="1:51" ht="28.5" customHeight="1" thickBot="1">
      <c r="A20" s="5"/>
      <c r="B20" s="26" t="s">
        <v>23</v>
      </c>
      <c r="C20" s="233" t="s">
        <v>24</v>
      </c>
      <c r="D20" s="229"/>
      <c r="E20" s="229"/>
      <c r="F20" s="229"/>
      <c r="G20" s="229"/>
      <c r="H20" s="229"/>
      <c r="I20" s="229"/>
      <c r="J20" s="229"/>
      <c r="K20" s="229"/>
      <c r="L20" s="229"/>
      <c r="M20" s="229"/>
      <c r="N20" s="229"/>
      <c r="O20" s="229"/>
      <c r="P20" s="229"/>
      <c r="Q20" s="257">
        <f>Q18-Q19</f>
        <v>0</v>
      </c>
      <c r="R20" s="258"/>
      <c r="S20" s="258"/>
      <c r="T20" s="258"/>
      <c r="U20" s="258"/>
      <c r="V20" s="259"/>
      <c r="W20" s="27" t="s">
        <v>2</v>
      </c>
      <c r="X20" s="1" t="s">
        <v>21</v>
      </c>
      <c r="Y20" s="260" t="str">
        <f>IFERROR(IF(Q21&gt;=Q20,"○","×"),"")</f>
        <v>○</v>
      </c>
      <c r="Z20" s="5"/>
      <c r="AA20" s="5"/>
      <c r="AB20" s="5"/>
      <c r="AC20" s="5"/>
      <c r="AD20" s="5"/>
      <c r="AE20" s="5"/>
      <c r="AF20" s="5"/>
      <c r="AG20" s="5"/>
      <c r="AH20" s="5"/>
      <c r="AI20" s="5"/>
      <c r="AJ20" s="5"/>
      <c r="AK20" s="5"/>
      <c r="AL20" s="5"/>
      <c r="AM20" s="249" t="s">
        <v>25</v>
      </c>
      <c r="AN20" s="250"/>
      <c r="AO20" s="250"/>
      <c r="AP20" s="250"/>
      <c r="AQ20" s="250"/>
      <c r="AR20" s="250"/>
      <c r="AS20" s="250"/>
      <c r="AT20" s="250"/>
      <c r="AU20" s="250"/>
      <c r="AV20" s="250"/>
      <c r="AW20" s="250"/>
      <c r="AX20" s="250"/>
      <c r="AY20" s="251"/>
    </row>
    <row r="21" spans="1:51" ht="30" customHeight="1" thickBot="1">
      <c r="A21" s="5"/>
      <c r="B21" s="26" t="s">
        <v>26</v>
      </c>
      <c r="C21" s="233" t="s">
        <v>27</v>
      </c>
      <c r="D21" s="233"/>
      <c r="E21" s="233"/>
      <c r="F21" s="233"/>
      <c r="G21" s="233"/>
      <c r="H21" s="233"/>
      <c r="I21" s="233"/>
      <c r="J21" s="233"/>
      <c r="K21" s="233"/>
      <c r="L21" s="233"/>
      <c r="M21" s="233"/>
      <c r="N21" s="233"/>
      <c r="O21" s="233"/>
      <c r="P21" s="233"/>
      <c r="Q21" s="235"/>
      <c r="R21" s="236"/>
      <c r="S21" s="236"/>
      <c r="T21" s="236"/>
      <c r="U21" s="236"/>
      <c r="V21" s="237"/>
      <c r="W21" s="28" t="s">
        <v>2</v>
      </c>
      <c r="X21" s="1" t="s">
        <v>21</v>
      </c>
      <c r="Y21" s="261"/>
      <c r="Z21" s="1"/>
      <c r="AA21" s="1"/>
      <c r="AB21" s="5"/>
      <c r="AC21" s="5"/>
      <c r="AD21" s="5"/>
      <c r="AE21" s="5"/>
      <c r="AF21" s="5"/>
      <c r="AG21" s="5"/>
      <c r="AH21" s="5"/>
      <c r="AI21" s="5"/>
      <c r="AJ21" s="5"/>
      <c r="AK21" s="5"/>
      <c r="AL21" s="5"/>
    </row>
    <row r="22" spans="1:51"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5"/>
      <c r="AC22" s="5"/>
      <c r="AD22" s="5"/>
      <c r="AE22" s="5"/>
      <c r="AF22" s="5"/>
      <c r="AG22" s="5"/>
      <c r="AH22" s="5"/>
      <c r="AI22" s="5"/>
      <c r="AJ22" s="5"/>
      <c r="AK22" s="5"/>
      <c r="AL22" s="5"/>
    </row>
    <row r="23" spans="1:51" ht="3.75" customHeight="1">
      <c r="A23" s="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U23" s="29"/>
      <c r="AV23" s="30"/>
    </row>
    <row r="24" spans="1:51" ht="16.5" customHeight="1">
      <c r="A24" s="31"/>
      <c r="B24" s="32" t="s">
        <v>28</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51" ht="48" customHeight="1">
      <c r="A25" s="5"/>
      <c r="B25" s="33" t="s">
        <v>29</v>
      </c>
      <c r="C25" s="253" t="s">
        <v>194</v>
      </c>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5"/>
    </row>
    <row r="26" spans="1:51" ht="6.75" customHeight="1">
      <c r="A26" s="5"/>
      <c r="B26" s="34"/>
      <c r="C26" s="3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51" ht="18" customHeight="1" thickBot="1">
      <c r="A27" s="5"/>
      <c r="B27" s="19" t="s">
        <v>30</v>
      </c>
      <c r="C27" s="20"/>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5"/>
      <c r="AM27" s="35" t="b">
        <v>0</v>
      </c>
      <c r="AW27" s="36"/>
    </row>
    <row r="28" spans="1:51" ht="18.75" customHeight="1" thickBot="1">
      <c r="A28" s="5"/>
      <c r="B28" s="245" t="b">
        <v>1</v>
      </c>
      <c r="C28" s="246"/>
      <c r="D28" s="247" t="s">
        <v>31</v>
      </c>
      <c r="E28" s="248"/>
      <c r="F28" s="248"/>
      <c r="G28" s="248"/>
      <c r="H28" s="248"/>
      <c r="I28" s="248"/>
      <c r="J28" s="248"/>
      <c r="K28" s="248"/>
      <c r="L28" s="248"/>
      <c r="M28" s="248"/>
      <c r="N28" s="248"/>
      <c r="O28" s="248"/>
      <c r="P28" s="248"/>
      <c r="Q28" s="248"/>
      <c r="R28" s="248"/>
      <c r="S28" s="248"/>
      <c r="T28" s="248"/>
      <c r="U28" s="248"/>
      <c r="V28" s="248"/>
      <c r="W28" s="248"/>
      <c r="X28" s="248"/>
      <c r="Y28" s="248"/>
      <c r="Z28" s="248"/>
      <c r="AA28" s="1" t="s">
        <v>21</v>
      </c>
      <c r="AB28" s="25" t="str">
        <f>IFERROR(IF(AM27=TRUE,"○","×"),"")</f>
        <v>×</v>
      </c>
      <c r="AC28" s="1"/>
      <c r="AD28" s="1"/>
      <c r="AE28" s="1"/>
      <c r="AF28" s="1"/>
      <c r="AG28" s="1"/>
      <c r="AH28" s="1"/>
      <c r="AI28" s="1"/>
      <c r="AJ28" s="1"/>
      <c r="AK28" s="1"/>
      <c r="AL28" s="5"/>
      <c r="AM28" s="249" t="s">
        <v>32</v>
      </c>
      <c r="AN28" s="250"/>
      <c r="AO28" s="250"/>
      <c r="AP28" s="250"/>
      <c r="AQ28" s="250"/>
      <c r="AR28" s="250"/>
      <c r="AS28" s="250"/>
      <c r="AT28" s="250"/>
      <c r="AU28" s="250"/>
      <c r="AV28" s="250"/>
      <c r="AW28" s="250"/>
      <c r="AX28" s="250"/>
      <c r="AY28" s="251"/>
    </row>
    <row r="29" spans="1:51" ht="3.75" customHeight="1">
      <c r="A29" s="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5"/>
      <c r="AM29" s="37"/>
      <c r="AN29" s="37"/>
      <c r="AO29" s="37"/>
      <c r="AP29" s="37"/>
      <c r="AQ29" s="37"/>
      <c r="AR29" s="37"/>
      <c r="AS29" s="37"/>
      <c r="AT29" s="37"/>
      <c r="AU29" s="37"/>
      <c r="AV29" s="37"/>
      <c r="AW29" s="37"/>
      <c r="AX29" s="37"/>
      <c r="AY29" s="37"/>
    </row>
    <row r="30" spans="1:51" ht="11.25" customHeight="1">
      <c r="A30" s="5"/>
      <c r="B30" s="32" t="s">
        <v>28</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5"/>
      <c r="AM30" s="37"/>
      <c r="AN30" s="37"/>
      <c r="AO30" s="37"/>
      <c r="AP30" s="37"/>
      <c r="AQ30" s="37"/>
      <c r="AR30" s="37"/>
      <c r="AS30" s="37"/>
      <c r="AT30" s="37"/>
      <c r="AU30" s="37"/>
      <c r="AV30" s="37"/>
      <c r="AW30" s="37"/>
      <c r="AX30" s="37"/>
      <c r="AY30" s="37"/>
    </row>
    <row r="31" spans="1:51" ht="45.75" customHeight="1">
      <c r="A31" s="5"/>
      <c r="B31" s="33" t="s">
        <v>29</v>
      </c>
      <c r="C31" s="252" t="s">
        <v>189</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5"/>
    </row>
    <row r="32" spans="1:51" ht="24.75" customHeight="1" thickBot="1">
      <c r="A32" s="5"/>
      <c r="B32" s="33" t="s">
        <v>29</v>
      </c>
      <c r="C32" s="252" t="s">
        <v>33</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5"/>
    </row>
    <row r="33" spans="1:55" ht="22.5" customHeight="1" thickBot="1">
      <c r="A33" s="5"/>
      <c r="B33" s="38" t="s">
        <v>34</v>
      </c>
      <c r="C33" s="31"/>
      <c r="D33" s="31"/>
      <c r="E33" s="31"/>
      <c r="F33" s="31"/>
      <c r="G33" s="31"/>
      <c r="H33" s="31"/>
      <c r="I33" s="31"/>
      <c r="J33" s="31"/>
      <c r="K33" s="31"/>
      <c r="L33" s="1"/>
      <c r="M33" s="1"/>
      <c r="N33" s="1"/>
      <c r="O33" s="1"/>
      <c r="P33" s="1"/>
      <c r="Q33" s="1"/>
      <c r="R33" s="1"/>
      <c r="S33" s="1"/>
      <c r="T33" s="1"/>
      <c r="U33" s="1"/>
      <c r="V33" s="1"/>
      <c r="W33" s="1"/>
      <c r="X33" s="1"/>
      <c r="Y33" s="1"/>
      <c r="Z33" s="1"/>
      <c r="AA33" s="1"/>
      <c r="AB33" s="1"/>
      <c r="AC33" s="1"/>
      <c r="AD33" s="1"/>
      <c r="AE33" s="1"/>
      <c r="AF33" s="1"/>
      <c r="AG33" s="1"/>
      <c r="AH33" s="1"/>
      <c r="AI33" s="1"/>
      <c r="AJ33" s="1"/>
      <c r="AK33" s="25" t="str">
        <f>IFERROR(IF(AND(AND(Q34&lt;&gt;"",T34&lt;&gt;"",AA34&lt;&gt;"",AD34&lt;&gt;""),OR(AM41=TRUE,AM42=TRUE,AM43=TRUE,AM44=TRUE,AND(AM45=TRUE,AE35&lt;&gt;"")),OR(AR40=TRUE,AR41=TRUE,AND(AR42=TRUE,Y37&lt;&gt;"")),AND(F39&lt;&gt;"",P45&lt;&gt;"",S45&lt;&gt;""),OR(AR43=TRUE,AR44=TRUE),OR(AR45=TRUE,N46&lt;&gt;"")),"○","×"),"")</f>
        <v>×</v>
      </c>
      <c r="AL33" s="5"/>
      <c r="AM33" s="273" t="s">
        <v>35</v>
      </c>
      <c r="AN33" s="250"/>
      <c r="AO33" s="250"/>
      <c r="AP33" s="250"/>
      <c r="AQ33" s="250"/>
      <c r="AR33" s="250"/>
      <c r="AS33" s="250"/>
      <c r="AT33" s="250"/>
      <c r="AU33" s="250"/>
      <c r="AV33" s="250"/>
      <c r="AW33" s="250"/>
      <c r="AX33" s="250"/>
      <c r="AY33" s="251"/>
    </row>
    <row r="34" spans="1:55" ht="21.75" customHeight="1" thickBot="1">
      <c r="A34" s="5"/>
      <c r="B34" s="274" t="s">
        <v>36</v>
      </c>
      <c r="C34" s="275"/>
      <c r="D34" s="275"/>
      <c r="E34" s="275"/>
      <c r="F34" s="275"/>
      <c r="G34" s="275"/>
      <c r="H34" s="275"/>
      <c r="I34" s="275"/>
      <c r="J34" s="275"/>
      <c r="K34" s="275"/>
      <c r="L34" s="275"/>
      <c r="M34" s="275"/>
      <c r="N34" s="276"/>
      <c r="O34" s="277" t="s">
        <v>3</v>
      </c>
      <c r="P34" s="278"/>
      <c r="Q34" s="279">
        <v>6</v>
      </c>
      <c r="R34" s="279"/>
      <c r="S34" s="39" t="s">
        <v>4</v>
      </c>
      <c r="T34" s="280"/>
      <c r="U34" s="281"/>
      <c r="V34" s="40" t="s">
        <v>37</v>
      </c>
      <c r="W34" s="282" t="s">
        <v>38</v>
      </c>
      <c r="X34" s="282"/>
      <c r="Y34" s="282" t="s">
        <v>3</v>
      </c>
      <c r="Z34" s="283"/>
      <c r="AA34" s="280">
        <v>7</v>
      </c>
      <c r="AB34" s="281"/>
      <c r="AC34" s="41" t="s">
        <v>4</v>
      </c>
      <c r="AD34" s="280"/>
      <c r="AE34" s="281"/>
      <c r="AF34" s="40" t="s">
        <v>37</v>
      </c>
      <c r="AG34" s="40" t="s">
        <v>39</v>
      </c>
      <c r="AH34" s="40">
        <f>IF(Q34&gt;=1,(AA34*12+AD34)-(Q34*12+T34)+1,"")</f>
        <v>13</v>
      </c>
      <c r="AI34" s="282" t="s">
        <v>40</v>
      </c>
      <c r="AJ34" s="282"/>
      <c r="AK34" s="42" t="s">
        <v>41</v>
      </c>
      <c r="AL34" s="5"/>
      <c r="AM34" s="30"/>
      <c r="AX34" s="36"/>
    </row>
    <row r="35" spans="1:55" s="16" customFormat="1" ht="25.5" customHeight="1" thickBot="1">
      <c r="A35" s="15"/>
      <c r="B35" s="262" t="s">
        <v>42</v>
      </c>
      <c r="C35" s="263"/>
      <c r="D35" s="263"/>
      <c r="E35" s="263"/>
      <c r="F35" s="43" t="b">
        <v>1</v>
      </c>
      <c r="G35" s="264" t="s">
        <v>43</v>
      </c>
      <c r="H35" s="265"/>
      <c r="I35" s="266"/>
      <c r="J35" s="44" t="b">
        <v>0</v>
      </c>
      <c r="K35" s="264" t="s">
        <v>44</v>
      </c>
      <c r="L35" s="265"/>
      <c r="M35" s="265"/>
      <c r="N35" s="265"/>
      <c r="O35" s="267"/>
      <c r="P35" s="45" t="b">
        <v>0</v>
      </c>
      <c r="Q35" s="268" t="s">
        <v>45</v>
      </c>
      <c r="R35" s="269"/>
      <c r="S35" s="269"/>
      <c r="T35" s="269"/>
      <c r="U35" s="269"/>
      <c r="V35" s="270"/>
      <c r="W35" s="45"/>
      <c r="X35" s="268" t="s">
        <v>46</v>
      </c>
      <c r="Y35" s="269"/>
      <c r="Z35" s="270"/>
      <c r="AA35" s="45" t="b">
        <v>1</v>
      </c>
      <c r="AB35" s="271" t="s">
        <v>47</v>
      </c>
      <c r="AC35" s="272"/>
      <c r="AD35" s="46" t="s">
        <v>48</v>
      </c>
      <c r="AE35" s="284"/>
      <c r="AF35" s="284"/>
      <c r="AG35" s="284"/>
      <c r="AH35" s="284"/>
      <c r="AI35" s="284"/>
      <c r="AJ35" s="285" t="s">
        <v>49</v>
      </c>
      <c r="AK35" s="286"/>
      <c r="AL35" s="15"/>
      <c r="AM35" s="273" t="s">
        <v>50</v>
      </c>
      <c r="AN35" s="250"/>
      <c r="AO35" s="250"/>
      <c r="AP35" s="250"/>
      <c r="AQ35" s="250"/>
      <c r="AR35" s="250"/>
      <c r="AS35" s="250"/>
      <c r="AT35" s="250"/>
      <c r="AU35" s="250"/>
      <c r="AV35" s="250"/>
      <c r="AW35" s="250"/>
      <c r="AX35" s="250"/>
      <c r="AY35" s="251"/>
    </row>
    <row r="36" spans="1:55" s="16" customFormat="1" ht="18.75" customHeight="1" thickBot="1">
      <c r="A36" s="15"/>
      <c r="B36" s="326" t="s">
        <v>51</v>
      </c>
      <c r="C36" s="327"/>
      <c r="D36" s="327"/>
      <c r="E36" s="327"/>
      <c r="F36" s="47" t="s">
        <v>52</v>
      </c>
      <c r="G36" s="48"/>
      <c r="H36" s="49"/>
      <c r="I36" s="49"/>
      <c r="J36" s="20"/>
      <c r="K36" s="49"/>
      <c r="L36" s="49"/>
      <c r="M36" s="49"/>
      <c r="N36" s="49"/>
      <c r="O36" s="49"/>
      <c r="P36" s="50"/>
      <c r="Q36" s="49"/>
      <c r="R36" s="49"/>
      <c r="S36" s="49"/>
      <c r="T36" s="49"/>
      <c r="U36" s="49"/>
      <c r="V36" s="49"/>
      <c r="W36" s="50"/>
      <c r="X36" s="49"/>
      <c r="Y36" s="49"/>
      <c r="Z36" s="20"/>
      <c r="AA36" s="20"/>
      <c r="AB36" s="49"/>
      <c r="AC36" s="49"/>
      <c r="AD36" s="49"/>
      <c r="AE36" s="49"/>
      <c r="AF36" s="49"/>
      <c r="AG36" s="49"/>
      <c r="AH36" s="49"/>
      <c r="AI36" s="49"/>
      <c r="AJ36" s="49"/>
      <c r="AK36" s="51"/>
      <c r="AL36" s="15"/>
    </row>
    <row r="37" spans="1:55" s="16" customFormat="1" ht="15" customHeight="1">
      <c r="A37" s="15"/>
      <c r="B37" s="328"/>
      <c r="C37" s="329"/>
      <c r="D37" s="329"/>
      <c r="E37" s="329"/>
      <c r="F37" s="52" t="b">
        <v>1</v>
      </c>
      <c r="G37" s="53" t="s">
        <v>53</v>
      </c>
      <c r="H37" s="20"/>
      <c r="I37" s="20"/>
      <c r="J37" s="20"/>
      <c r="K37" s="20"/>
      <c r="L37" s="20"/>
      <c r="M37" s="54" t="b">
        <v>1</v>
      </c>
      <c r="N37" s="53" t="s">
        <v>54</v>
      </c>
      <c r="O37" s="20"/>
      <c r="P37" s="20"/>
      <c r="Q37" s="50"/>
      <c r="R37" s="50"/>
      <c r="S37" s="53"/>
      <c r="T37" s="54" t="b">
        <v>1</v>
      </c>
      <c r="U37" s="53" t="s">
        <v>47</v>
      </c>
      <c r="V37" s="50"/>
      <c r="W37" s="20"/>
      <c r="X37" s="53" t="s">
        <v>5</v>
      </c>
      <c r="Y37" s="287"/>
      <c r="Z37" s="287"/>
      <c r="AA37" s="287"/>
      <c r="AB37" s="287"/>
      <c r="AC37" s="287"/>
      <c r="AD37" s="287"/>
      <c r="AE37" s="287"/>
      <c r="AF37" s="287"/>
      <c r="AG37" s="287"/>
      <c r="AH37" s="287"/>
      <c r="AI37" s="287"/>
      <c r="AJ37" s="287"/>
      <c r="AK37" s="55" t="s">
        <v>55</v>
      </c>
      <c r="AL37" s="15"/>
      <c r="AM37" s="288" t="s">
        <v>50</v>
      </c>
      <c r="AN37" s="289"/>
      <c r="AO37" s="289"/>
      <c r="AP37" s="289"/>
      <c r="AQ37" s="289"/>
      <c r="AR37" s="289"/>
      <c r="AS37" s="289"/>
      <c r="AT37" s="289"/>
      <c r="AU37" s="289"/>
      <c r="AV37" s="289"/>
      <c r="AW37" s="289"/>
      <c r="AX37" s="289"/>
      <c r="AY37" s="290"/>
    </row>
    <row r="38" spans="1:55" s="16" customFormat="1" ht="19.5" customHeight="1" thickBot="1">
      <c r="A38" s="15"/>
      <c r="B38" s="328"/>
      <c r="C38" s="329"/>
      <c r="D38" s="329"/>
      <c r="E38" s="329"/>
      <c r="F38" s="56" t="s">
        <v>56</v>
      </c>
      <c r="G38" s="53"/>
      <c r="H38" s="20"/>
      <c r="I38" s="20"/>
      <c r="J38" s="20"/>
      <c r="K38" s="20"/>
      <c r="L38" s="20"/>
      <c r="M38" s="20"/>
      <c r="N38" s="20"/>
      <c r="O38" s="50"/>
      <c r="P38" s="50"/>
      <c r="Q38" s="53"/>
      <c r="R38" s="53"/>
      <c r="S38" s="53"/>
      <c r="T38" s="57"/>
      <c r="U38" s="57"/>
      <c r="V38" s="57"/>
      <c r="W38" s="57"/>
      <c r="X38" s="57"/>
      <c r="Z38" s="57"/>
      <c r="AA38" s="57"/>
      <c r="AB38" s="57"/>
      <c r="AC38" s="57"/>
      <c r="AD38" s="57"/>
      <c r="AE38" s="57"/>
      <c r="AF38" s="57"/>
      <c r="AG38" s="57"/>
      <c r="AH38" s="57"/>
      <c r="AI38" s="57"/>
      <c r="AJ38" s="57"/>
      <c r="AK38" s="55"/>
      <c r="AL38" s="15"/>
      <c r="AM38" s="291"/>
      <c r="AN38" s="292"/>
      <c r="AO38" s="292"/>
      <c r="AP38" s="292"/>
      <c r="AQ38" s="292"/>
      <c r="AR38" s="292"/>
      <c r="AS38" s="292"/>
      <c r="AT38" s="292"/>
      <c r="AU38" s="292"/>
      <c r="AV38" s="292"/>
      <c r="AW38" s="292"/>
      <c r="AX38" s="292"/>
      <c r="AY38" s="293"/>
    </row>
    <row r="39" spans="1:55" s="16" customFormat="1" ht="20.25" customHeight="1">
      <c r="A39" s="15"/>
      <c r="B39" s="328"/>
      <c r="C39" s="329"/>
      <c r="D39" s="329"/>
      <c r="E39" s="329"/>
      <c r="F39" s="294"/>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6"/>
      <c r="AL39" s="15"/>
    </row>
    <row r="40" spans="1:55" s="16" customFormat="1" ht="18" customHeight="1">
      <c r="A40" s="15"/>
      <c r="B40" s="328"/>
      <c r="C40" s="329"/>
      <c r="D40" s="329"/>
      <c r="E40" s="329"/>
      <c r="F40" s="297"/>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9"/>
      <c r="AL40" s="15"/>
      <c r="AM40" s="58" t="s">
        <v>57</v>
      </c>
      <c r="AR40" s="35" t="b">
        <v>0</v>
      </c>
      <c r="AS40" s="303" t="s">
        <v>53</v>
      </c>
      <c r="AT40" s="303"/>
    </row>
    <row r="41" spans="1:55" s="16" customFormat="1" ht="18" customHeight="1">
      <c r="A41" s="15"/>
      <c r="B41" s="328"/>
      <c r="C41" s="329"/>
      <c r="D41" s="329"/>
      <c r="E41" s="329"/>
      <c r="F41" s="297"/>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9"/>
      <c r="AL41" s="15"/>
      <c r="AM41" s="35" t="b">
        <v>0</v>
      </c>
      <c r="AN41" s="303" t="s">
        <v>58</v>
      </c>
      <c r="AO41" s="303"/>
      <c r="AP41" s="303"/>
      <c r="AR41" s="35" t="b">
        <v>0</v>
      </c>
      <c r="AS41" s="303" t="s">
        <v>54</v>
      </c>
      <c r="AT41" s="303"/>
    </row>
    <row r="42" spans="1:55" s="16" customFormat="1" ht="18" customHeight="1">
      <c r="A42" s="15"/>
      <c r="B42" s="328"/>
      <c r="C42" s="329"/>
      <c r="D42" s="329"/>
      <c r="E42" s="329"/>
      <c r="F42" s="297"/>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9"/>
      <c r="AL42" s="15"/>
      <c r="AM42" s="35" t="b">
        <v>0</v>
      </c>
      <c r="AN42" s="303" t="s">
        <v>44</v>
      </c>
      <c r="AO42" s="303"/>
      <c r="AP42" s="303"/>
      <c r="AR42" s="35" t="b">
        <v>0</v>
      </c>
      <c r="AS42" s="303" t="s">
        <v>47</v>
      </c>
      <c r="AT42" s="303"/>
    </row>
    <row r="43" spans="1:55" s="16" customFormat="1" ht="18" customHeight="1">
      <c r="A43" s="15"/>
      <c r="B43" s="328"/>
      <c r="C43" s="329"/>
      <c r="D43" s="329"/>
      <c r="E43" s="329"/>
      <c r="F43" s="300"/>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2"/>
      <c r="AL43" s="15"/>
      <c r="AM43" s="35" t="b">
        <v>0</v>
      </c>
      <c r="AN43" s="303" t="s">
        <v>45</v>
      </c>
      <c r="AO43" s="303"/>
      <c r="AP43" s="303"/>
      <c r="AR43" s="35" t="b">
        <v>0</v>
      </c>
      <c r="AS43" s="303" t="s">
        <v>59</v>
      </c>
      <c r="AT43" s="303"/>
    </row>
    <row r="44" spans="1:55" s="16" customFormat="1" ht="18.75" customHeight="1">
      <c r="A44" s="15"/>
      <c r="B44" s="328"/>
      <c r="C44" s="329"/>
      <c r="D44" s="329"/>
      <c r="E44" s="329"/>
      <c r="F44" s="59" t="s">
        <v>60</v>
      </c>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60"/>
      <c r="AL44" s="15"/>
      <c r="AM44" s="35" t="b">
        <v>0</v>
      </c>
      <c r="AN44" s="303" t="s">
        <v>46</v>
      </c>
      <c r="AO44" s="303"/>
      <c r="AP44" s="303"/>
      <c r="AQ44" s="6"/>
      <c r="AR44" s="35" t="b">
        <v>0</v>
      </c>
      <c r="AS44" s="303" t="s">
        <v>61</v>
      </c>
      <c r="AT44" s="303"/>
      <c r="AV44" s="6"/>
      <c r="BC44" s="6"/>
    </row>
    <row r="45" spans="1:55" ht="18.75" customHeight="1">
      <c r="A45" s="5"/>
      <c r="B45" s="330"/>
      <c r="C45" s="331"/>
      <c r="D45" s="331"/>
      <c r="E45" s="331"/>
      <c r="F45" s="61" t="s">
        <v>62</v>
      </c>
      <c r="G45" s="62"/>
      <c r="H45" s="62"/>
      <c r="I45" s="62"/>
      <c r="J45" s="62"/>
      <c r="K45" s="62"/>
      <c r="L45" s="62"/>
      <c r="M45" s="305" t="s">
        <v>63</v>
      </c>
      <c r="N45" s="306"/>
      <c r="O45" s="306"/>
      <c r="P45" s="306"/>
      <c r="Q45" s="306"/>
      <c r="R45" s="57" t="s">
        <v>64</v>
      </c>
      <c r="S45" s="306"/>
      <c r="T45" s="306"/>
      <c r="U45" s="57" t="s">
        <v>65</v>
      </c>
      <c r="V45" s="57" t="s">
        <v>5</v>
      </c>
      <c r="W45" s="63"/>
      <c r="X45" s="64" t="s">
        <v>66</v>
      </c>
      <c r="Y45" s="57"/>
      <c r="Z45" s="57"/>
      <c r="AA45" s="63"/>
      <c r="AB45" s="64" t="s">
        <v>61</v>
      </c>
      <c r="AC45" s="57"/>
      <c r="AD45" s="57" t="s">
        <v>55</v>
      </c>
      <c r="AE45" s="65"/>
      <c r="AF45" s="65"/>
      <c r="AG45" s="65"/>
      <c r="AH45" s="65"/>
      <c r="AI45" s="65"/>
      <c r="AJ45" s="65"/>
      <c r="AK45" s="66"/>
      <c r="AL45" s="15"/>
      <c r="AM45" s="35" t="b">
        <v>0</v>
      </c>
      <c r="AN45" s="303" t="s">
        <v>47</v>
      </c>
      <c r="AO45" s="303"/>
      <c r="AP45" s="303"/>
      <c r="AR45" s="35" t="b">
        <v>0</v>
      </c>
      <c r="AS45" s="303" t="s">
        <v>67</v>
      </c>
      <c r="AT45" s="303"/>
    </row>
    <row r="46" spans="1:55" ht="24.75" customHeight="1">
      <c r="A46" s="5"/>
      <c r="B46" s="307" t="s">
        <v>68</v>
      </c>
      <c r="C46" s="308"/>
      <c r="D46" s="308"/>
      <c r="E46" s="309"/>
      <c r="F46" s="313"/>
      <c r="G46" s="315" t="s">
        <v>69</v>
      </c>
      <c r="H46" s="316"/>
      <c r="I46" s="317"/>
      <c r="J46" s="315" t="s">
        <v>70</v>
      </c>
      <c r="K46" s="316"/>
      <c r="L46" s="316"/>
      <c r="M46" s="321"/>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3"/>
      <c r="AL46" s="65"/>
      <c r="AM46" s="16"/>
    </row>
    <row r="47" spans="1:55" ht="18.75" customHeight="1" thickBot="1">
      <c r="A47" s="5"/>
      <c r="B47" s="310"/>
      <c r="C47" s="311"/>
      <c r="D47" s="311"/>
      <c r="E47" s="312"/>
      <c r="F47" s="314"/>
      <c r="G47" s="318"/>
      <c r="H47" s="319"/>
      <c r="I47" s="320"/>
      <c r="J47" s="318"/>
      <c r="K47" s="319"/>
      <c r="L47" s="319"/>
      <c r="M47" s="320"/>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5"/>
      <c r="AL47" s="65"/>
      <c r="AX47" s="36"/>
    </row>
    <row r="48" spans="1:55" ht="7.5" customHeight="1">
      <c r="A48" s="5"/>
      <c r="B48" s="67"/>
      <c r="C48" s="67"/>
      <c r="D48" s="67"/>
      <c r="E48" s="67"/>
      <c r="F48" s="64"/>
      <c r="G48" s="65"/>
      <c r="H48" s="65"/>
      <c r="I48" s="65"/>
      <c r="J48" s="65"/>
      <c r="K48" s="65"/>
      <c r="L48" s="65"/>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15"/>
      <c r="AM48" s="16"/>
      <c r="AW48" s="36"/>
    </row>
    <row r="49" spans="1:51" ht="21" customHeight="1">
      <c r="A49" s="5"/>
      <c r="B49" s="304" t="s">
        <v>71</v>
      </c>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5"/>
    </row>
    <row r="50" spans="1:51" ht="6.75" customHeight="1">
      <c r="A50" s="5"/>
      <c r="B50" s="67" t="s">
        <v>74</v>
      </c>
      <c r="C50" s="67"/>
      <c r="D50" s="67"/>
      <c r="E50" s="67"/>
      <c r="F50" s="64"/>
      <c r="G50" s="65"/>
      <c r="H50" s="65"/>
      <c r="I50" s="65"/>
      <c r="J50" s="65"/>
      <c r="K50" s="65"/>
      <c r="L50" s="65"/>
      <c r="M50" s="7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15"/>
      <c r="AM50" s="16"/>
      <c r="AR50" s="36"/>
    </row>
    <row r="51" spans="1:51" s="8" customFormat="1" ht="21" customHeight="1">
      <c r="A51" s="4"/>
      <c r="B51" s="341" t="s">
        <v>192</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4"/>
      <c r="AM51" s="76"/>
    </row>
    <row r="52" spans="1:51" s="16" customFormat="1" ht="2.25" customHeight="1">
      <c r="A52" s="15"/>
      <c r="B52" s="15"/>
      <c r="C52" s="15"/>
      <c r="D52" s="77"/>
      <c r="E52" s="77"/>
      <c r="F52" s="77"/>
      <c r="G52" s="77"/>
      <c r="H52" s="77"/>
      <c r="I52" s="77"/>
      <c r="J52" s="77"/>
      <c r="K52" s="77"/>
      <c r="L52" s="77"/>
      <c r="M52" s="77"/>
      <c r="N52" s="77"/>
      <c r="O52" s="77"/>
      <c r="P52" s="77"/>
      <c r="Q52" s="77"/>
      <c r="R52" s="78"/>
      <c r="S52" s="78"/>
      <c r="T52" s="78"/>
      <c r="U52" s="77"/>
      <c r="V52" s="77"/>
      <c r="W52" s="77"/>
      <c r="X52" s="77"/>
      <c r="Y52" s="77"/>
      <c r="Z52" s="77"/>
      <c r="AA52" s="77"/>
      <c r="AB52" s="77"/>
      <c r="AC52" s="77"/>
      <c r="AD52" s="77"/>
      <c r="AE52" s="77"/>
      <c r="AF52" s="77"/>
      <c r="AG52" s="77"/>
      <c r="AH52" s="77"/>
      <c r="AI52" s="77"/>
      <c r="AJ52" s="77"/>
      <c r="AK52" s="77"/>
      <c r="AL52" s="15"/>
      <c r="AM52" s="6"/>
    </row>
    <row r="53" spans="1:51" s="16" customFormat="1" ht="5.25" customHeight="1">
      <c r="A53" s="15"/>
      <c r="B53" s="74"/>
      <c r="C53" s="79"/>
      <c r="D53" s="79"/>
      <c r="E53" s="79"/>
      <c r="F53" s="79"/>
      <c r="G53" s="79"/>
      <c r="H53" s="79"/>
      <c r="I53" s="79"/>
      <c r="J53" s="79"/>
      <c r="K53" s="79"/>
      <c r="L53" s="79"/>
      <c r="M53" s="79"/>
      <c r="N53" s="79"/>
      <c r="O53" s="79"/>
      <c r="P53" s="79"/>
      <c r="Q53" s="79"/>
      <c r="R53" s="79"/>
      <c r="S53" s="79"/>
      <c r="T53" s="79"/>
      <c r="U53" s="79"/>
      <c r="V53" s="79"/>
      <c r="W53" s="79"/>
      <c r="X53" s="79"/>
      <c r="Y53" s="79"/>
      <c r="Z53" s="79"/>
      <c r="AA53" s="15"/>
      <c r="AB53" s="79"/>
      <c r="AC53" s="79"/>
      <c r="AD53" s="79"/>
      <c r="AE53" s="79"/>
      <c r="AF53" s="79"/>
      <c r="AG53" s="79"/>
      <c r="AH53" s="79"/>
      <c r="AI53" s="79"/>
      <c r="AJ53" s="79"/>
      <c r="AK53" s="79"/>
      <c r="AL53" s="15"/>
      <c r="AM53" s="6"/>
    </row>
    <row r="54" spans="1:51" s="73" customFormat="1" ht="12.75" customHeight="1" thickBot="1">
      <c r="A54" s="32"/>
      <c r="B54" s="32"/>
      <c r="C54" s="342" t="s">
        <v>75</v>
      </c>
      <c r="D54" s="342"/>
      <c r="E54" s="342"/>
      <c r="F54" s="342"/>
      <c r="G54" s="342"/>
      <c r="H54" s="342"/>
      <c r="I54" s="342"/>
      <c r="J54" s="342"/>
      <c r="K54" s="342"/>
      <c r="L54" s="342"/>
      <c r="M54" s="342"/>
      <c r="N54" s="342"/>
      <c r="O54" s="342"/>
      <c r="P54" s="342"/>
      <c r="Q54" s="342"/>
      <c r="R54" s="342"/>
      <c r="S54" s="342"/>
      <c r="T54" s="342"/>
      <c r="U54" s="32"/>
      <c r="V54" s="32"/>
      <c r="W54" s="32"/>
      <c r="X54" s="32"/>
      <c r="Y54" s="32"/>
      <c r="Z54" s="32"/>
      <c r="AA54" s="32"/>
      <c r="AB54" s="32"/>
      <c r="AC54" s="32"/>
      <c r="AD54" s="70"/>
      <c r="AE54" s="70"/>
      <c r="AF54" s="70"/>
      <c r="AG54" s="70"/>
      <c r="AH54" s="70"/>
      <c r="AI54" s="70"/>
      <c r="AJ54" s="70"/>
      <c r="AK54" s="70"/>
      <c r="AL54" s="32"/>
      <c r="AM54" s="80"/>
    </row>
    <row r="55" spans="1:51" s="16" customFormat="1" ht="18" customHeight="1" thickBot="1">
      <c r="A55" s="15"/>
      <c r="B55" s="15"/>
      <c r="C55" s="333"/>
      <c r="D55" s="334"/>
      <c r="E55" s="285" t="s">
        <v>76</v>
      </c>
      <c r="F55" s="285"/>
      <c r="G55" s="285"/>
      <c r="H55" s="285"/>
      <c r="I55" s="285"/>
      <c r="J55" s="285"/>
      <c r="K55" s="285"/>
      <c r="L55" s="285"/>
      <c r="M55" s="285"/>
      <c r="N55" s="285"/>
      <c r="O55" s="285"/>
      <c r="P55" s="285"/>
      <c r="Q55" s="285"/>
      <c r="R55" s="343"/>
      <c r="S55" s="81" t="s">
        <v>21</v>
      </c>
      <c r="T55" s="72" t="str">
        <f>IFERROR(IF(AM56=TRUE,"○",IF(AND(#REF!="該当",OR(AM64=TRUE,AM65=TRUE)),"","×")),"")</f>
        <v/>
      </c>
      <c r="U55" s="15"/>
      <c r="V55" s="82"/>
      <c r="W55" s="82"/>
      <c r="X55" s="82"/>
      <c r="Y55" s="82"/>
      <c r="Z55" s="82"/>
      <c r="AA55" s="82"/>
      <c r="AB55" s="82"/>
      <c r="AC55" s="82"/>
      <c r="AD55" s="82"/>
      <c r="AE55" s="82"/>
      <c r="AF55" s="82"/>
      <c r="AG55" s="82"/>
      <c r="AH55" s="82"/>
      <c r="AI55" s="82"/>
      <c r="AJ55" s="82"/>
      <c r="AK55" s="82"/>
      <c r="AL55" s="32"/>
      <c r="AM55" s="58" t="s">
        <v>57</v>
      </c>
    </row>
    <row r="56" spans="1:51" s="16" customFormat="1" ht="16.5" customHeight="1">
      <c r="A56" s="15"/>
      <c r="B56" s="83"/>
      <c r="C56" s="84" t="s">
        <v>77</v>
      </c>
      <c r="D56" s="85" t="s">
        <v>78</v>
      </c>
      <c r="E56" s="53"/>
      <c r="F56" s="53"/>
      <c r="G56" s="53"/>
      <c r="H56" s="53"/>
      <c r="I56" s="53"/>
      <c r="J56" s="53"/>
      <c r="K56" s="53"/>
      <c r="L56" s="53"/>
      <c r="M56" s="53"/>
      <c r="N56" s="53"/>
      <c r="O56" s="53"/>
      <c r="P56" s="53"/>
      <c r="Q56" s="53"/>
      <c r="R56" s="53"/>
      <c r="S56" s="85"/>
      <c r="T56" s="85"/>
      <c r="U56" s="85"/>
      <c r="V56" s="53"/>
      <c r="W56" s="53"/>
      <c r="X56" s="53"/>
      <c r="Y56" s="53"/>
      <c r="Z56" s="86"/>
      <c r="AA56" s="86"/>
      <c r="AB56" s="86"/>
      <c r="AC56" s="86"/>
      <c r="AD56" s="20"/>
      <c r="AE56" s="20"/>
      <c r="AF56" s="20"/>
      <c r="AG56" s="20"/>
      <c r="AH56" s="50"/>
      <c r="AI56" s="50"/>
      <c r="AJ56" s="50"/>
      <c r="AK56" s="87"/>
      <c r="AL56" s="68"/>
      <c r="AM56" s="35" t="b">
        <v>0</v>
      </c>
      <c r="AN56" s="303" t="s">
        <v>73</v>
      </c>
      <c r="AO56" s="303"/>
      <c r="AP56" s="303"/>
    </row>
    <row r="57" spans="1:51" s="16" customFormat="1" ht="16.5" customHeight="1">
      <c r="A57" s="15"/>
      <c r="B57" s="83"/>
      <c r="C57" s="88" t="s">
        <v>79</v>
      </c>
      <c r="D57" s="89" t="s">
        <v>80</v>
      </c>
      <c r="E57" s="89"/>
      <c r="F57" s="89"/>
      <c r="G57" s="89"/>
      <c r="H57" s="89"/>
      <c r="I57" s="89"/>
      <c r="J57" s="89"/>
      <c r="K57" s="89"/>
      <c r="L57" s="89"/>
      <c r="M57" s="89"/>
      <c r="N57" s="89"/>
      <c r="O57" s="89"/>
      <c r="P57" s="89"/>
      <c r="Q57" s="89"/>
      <c r="R57" s="89"/>
      <c r="S57" s="89"/>
      <c r="T57" s="89"/>
      <c r="U57" s="89"/>
      <c r="V57" s="89"/>
      <c r="W57" s="89"/>
      <c r="X57" s="89"/>
      <c r="Y57" s="89"/>
      <c r="Z57" s="90"/>
      <c r="AA57" s="90"/>
      <c r="AB57" s="90"/>
      <c r="AC57" s="90"/>
      <c r="AD57" s="91"/>
      <c r="AE57" s="91"/>
      <c r="AF57" s="91"/>
      <c r="AG57" s="91"/>
      <c r="AH57" s="92"/>
      <c r="AI57" s="92"/>
      <c r="AJ57" s="92"/>
      <c r="AK57" s="93"/>
      <c r="AL57" s="68"/>
      <c r="AM57" s="35" t="b">
        <v>0</v>
      </c>
      <c r="AN57" s="303" t="s">
        <v>81</v>
      </c>
      <c r="AO57" s="303"/>
      <c r="AP57" s="303"/>
    </row>
    <row r="58" spans="1:51" s="16" customFormat="1" ht="16.5" customHeight="1">
      <c r="A58" s="15"/>
      <c r="B58" s="83"/>
      <c r="C58" s="94" t="s">
        <v>82</v>
      </c>
      <c r="D58" s="95" t="s">
        <v>83</v>
      </c>
      <c r="E58" s="96"/>
      <c r="F58" s="96"/>
      <c r="G58" s="96"/>
      <c r="H58" s="96"/>
      <c r="I58" s="96"/>
      <c r="J58" s="96"/>
      <c r="K58" s="96"/>
      <c r="L58" s="96"/>
      <c r="M58" s="96"/>
      <c r="N58" s="96"/>
      <c r="O58" s="96"/>
      <c r="P58" s="96"/>
      <c r="Q58" s="96"/>
      <c r="R58" s="96"/>
      <c r="S58" s="96"/>
      <c r="T58" s="96"/>
      <c r="U58" s="96"/>
      <c r="V58" s="96"/>
      <c r="W58" s="96"/>
      <c r="X58" s="96"/>
      <c r="Y58" s="96"/>
      <c r="Z58" s="97"/>
      <c r="AA58" s="97"/>
      <c r="AB58" s="97"/>
      <c r="AC58" s="97"/>
      <c r="AD58" s="46"/>
      <c r="AE58" s="46"/>
      <c r="AF58" s="46"/>
      <c r="AG58" s="46"/>
      <c r="AH58" s="98"/>
      <c r="AI58" s="98"/>
      <c r="AJ58" s="98"/>
      <c r="AK58" s="99"/>
      <c r="AL58" s="68"/>
      <c r="AM58" s="100"/>
    </row>
    <row r="59" spans="1:51" s="16" customFormat="1" ht="6.75" customHeight="1" thickBot="1">
      <c r="A59" s="15"/>
      <c r="B59" s="83"/>
      <c r="C59" s="57"/>
      <c r="D59" s="53"/>
      <c r="E59" s="67"/>
      <c r="F59" s="67"/>
      <c r="G59" s="67"/>
      <c r="H59" s="67"/>
      <c r="I59" s="67"/>
      <c r="J59" s="67"/>
      <c r="K59" s="67"/>
      <c r="L59" s="67"/>
      <c r="M59" s="67"/>
      <c r="N59" s="67"/>
      <c r="O59" s="67"/>
      <c r="P59" s="67"/>
      <c r="Q59" s="67"/>
      <c r="R59" s="67"/>
      <c r="S59" s="67"/>
      <c r="T59" s="67"/>
      <c r="U59" s="67"/>
      <c r="V59" s="67"/>
      <c r="W59" s="67"/>
      <c r="X59" s="67"/>
      <c r="Y59" s="67"/>
      <c r="Z59" s="86"/>
      <c r="AA59" s="86"/>
      <c r="AB59" s="86"/>
      <c r="AC59" s="86"/>
      <c r="AD59" s="20"/>
      <c r="AE59" s="20"/>
      <c r="AF59" s="20"/>
      <c r="AG59" s="20"/>
      <c r="AH59" s="50"/>
      <c r="AI59" s="50"/>
      <c r="AJ59" s="50"/>
      <c r="AK59" s="50"/>
      <c r="AL59" s="68"/>
      <c r="AM59" s="100"/>
      <c r="AN59" s="6"/>
      <c r="AO59" s="6"/>
      <c r="AP59" s="6"/>
      <c r="AQ59" s="6"/>
    </row>
    <row r="60" spans="1:51" s="16" customFormat="1" ht="26.25" customHeight="1" thickBot="1">
      <c r="A60" s="15"/>
      <c r="B60" s="83"/>
      <c r="C60" s="332" t="s">
        <v>84</v>
      </c>
      <c r="D60" s="332"/>
      <c r="E60" s="332"/>
      <c r="F60" s="332"/>
      <c r="G60" s="332"/>
      <c r="H60" s="332"/>
      <c r="I60" s="332"/>
      <c r="J60" s="332"/>
      <c r="K60" s="332"/>
      <c r="L60" s="67"/>
      <c r="M60" s="333"/>
      <c r="N60" s="334"/>
      <c r="O60" s="335" t="s">
        <v>85</v>
      </c>
      <c r="P60" s="336"/>
      <c r="Q60" s="336"/>
      <c r="R60" s="336"/>
      <c r="S60" s="336"/>
      <c r="T60" s="336"/>
      <c r="U60" s="336"/>
      <c r="V60" s="336"/>
      <c r="W60" s="336"/>
      <c r="X60" s="336"/>
      <c r="Y60" s="336"/>
      <c r="Z60" s="336"/>
      <c r="AA60" s="336"/>
      <c r="AB60" s="336"/>
      <c r="AC60" s="336"/>
      <c r="AD60" s="336"/>
      <c r="AE60" s="336"/>
      <c r="AF60" s="336"/>
      <c r="AG60" s="336"/>
      <c r="AH60" s="336"/>
      <c r="AI60" s="336"/>
      <c r="AJ60" s="337"/>
      <c r="AK60" s="25" t="str">
        <f>IF(T55="○","",(IF(AM57=TRUE,"○","×")))</f>
        <v>×</v>
      </c>
      <c r="AL60" s="15"/>
      <c r="AM60" s="338" t="s">
        <v>86</v>
      </c>
      <c r="AN60" s="339"/>
      <c r="AO60" s="339"/>
      <c r="AP60" s="339"/>
      <c r="AQ60" s="339"/>
      <c r="AR60" s="339"/>
      <c r="AS60" s="339"/>
      <c r="AT60" s="339"/>
      <c r="AU60" s="339"/>
      <c r="AV60" s="339"/>
      <c r="AW60" s="339"/>
      <c r="AX60" s="339"/>
      <c r="AY60" s="340"/>
    </row>
    <row r="61" spans="1:51" s="16" customFormat="1" ht="8.25" customHeight="1">
      <c r="A61" s="15"/>
      <c r="B61" s="83"/>
      <c r="C61" s="64"/>
      <c r="D61" s="53"/>
      <c r="E61" s="67"/>
      <c r="F61" s="67"/>
      <c r="G61" s="67"/>
      <c r="H61" s="67"/>
      <c r="I61" s="67"/>
      <c r="J61" s="67"/>
      <c r="K61" s="67"/>
      <c r="L61" s="67"/>
      <c r="M61" s="67"/>
      <c r="N61" s="67"/>
      <c r="O61" s="67"/>
      <c r="P61" s="67"/>
      <c r="Q61" s="67"/>
      <c r="R61" s="67"/>
      <c r="S61" s="67"/>
      <c r="T61" s="67"/>
      <c r="U61" s="67"/>
      <c r="V61" s="67"/>
      <c r="W61" s="67"/>
      <c r="X61" s="67"/>
      <c r="Y61" s="67"/>
      <c r="Z61" s="86"/>
      <c r="AA61" s="86"/>
      <c r="AB61" s="86"/>
      <c r="AC61" s="86"/>
      <c r="AD61" s="20"/>
      <c r="AE61" s="20"/>
      <c r="AF61" s="20"/>
      <c r="AG61" s="20"/>
      <c r="AH61" s="50"/>
      <c r="AI61" s="50"/>
      <c r="AJ61" s="50"/>
      <c r="AK61" s="50"/>
      <c r="AL61" s="68"/>
      <c r="AM61" s="100"/>
      <c r="AN61" s="6"/>
      <c r="AO61" s="6"/>
      <c r="AP61" s="6"/>
      <c r="AQ61" s="6"/>
    </row>
    <row r="62" spans="1:51" s="16" customFormat="1" ht="16.5" customHeight="1" thickBot="1">
      <c r="A62" s="15"/>
      <c r="B62" s="15"/>
      <c r="C62" s="342" t="s">
        <v>87</v>
      </c>
      <c r="D62" s="342"/>
      <c r="E62" s="342"/>
      <c r="F62" s="342"/>
      <c r="G62" s="342"/>
      <c r="H62" s="342"/>
      <c r="I62" s="342"/>
      <c r="J62" s="342"/>
      <c r="K62" s="342"/>
      <c r="L62" s="342"/>
      <c r="M62" s="342"/>
      <c r="N62" s="342"/>
      <c r="O62" s="342"/>
      <c r="P62" s="342"/>
      <c r="Q62" s="342"/>
      <c r="R62" s="342"/>
      <c r="S62" s="101"/>
      <c r="T62" s="101"/>
      <c r="U62" s="101"/>
      <c r="V62" s="101"/>
      <c r="W62" s="101"/>
      <c r="X62" s="101"/>
      <c r="Y62" s="67"/>
      <c r="Z62" s="101"/>
      <c r="AA62" s="101"/>
      <c r="AB62" s="101"/>
      <c r="AC62" s="101"/>
      <c r="AD62" s="101"/>
      <c r="AE62" s="101"/>
      <c r="AF62" s="101"/>
      <c r="AG62" s="101"/>
      <c r="AH62" s="101"/>
      <c r="AI62" s="101"/>
      <c r="AJ62" s="101"/>
      <c r="AK62" s="101"/>
      <c r="AL62" s="101"/>
    </row>
    <row r="63" spans="1:51" s="16" customFormat="1" ht="16.5" customHeight="1" thickBot="1">
      <c r="A63" s="15"/>
      <c r="B63" s="102"/>
      <c r="C63" s="333"/>
      <c r="D63" s="334"/>
      <c r="E63" s="285" t="s">
        <v>88</v>
      </c>
      <c r="F63" s="285"/>
      <c r="G63" s="285"/>
      <c r="H63" s="285"/>
      <c r="I63" s="285"/>
      <c r="J63" s="285"/>
      <c r="K63" s="285"/>
      <c r="L63" s="285"/>
      <c r="M63" s="285"/>
      <c r="N63" s="285"/>
      <c r="O63" s="285"/>
      <c r="P63" s="285"/>
      <c r="Q63" s="285"/>
      <c r="R63" s="343"/>
      <c r="S63" s="81" t="s">
        <v>21</v>
      </c>
      <c r="T63" s="72" t="str">
        <f>IFERROR(IF(AND(AM64=TRUE,OR(AND(AR64=TRUE,J66&lt;&gt;""),AND(AR65=TRUE,J68&lt;&gt;""))),"○",IF(AND(#REF!="該当",OR(AM56=TRUE,AM57=TRUE)),"","×")),"")</f>
        <v/>
      </c>
      <c r="U63" s="103"/>
      <c r="V63" s="104"/>
      <c r="W63" s="104"/>
      <c r="X63" s="104"/>
      <c r="Y63" s="104"/>
      <c r="Z63" s="104"/>
      <c r="AA63" s="104"/>
      <c r="AB63" s="104"/>
      <c r="AC63" s="104"/>
      <c r="AD63" s="104"/>
      <c r="AE63" s="104"/>
      <c r="AF63" s="104"/>
      <c r="AG63" s="104"/>
      <c r="AH63" s="104"/>
      <c r="AI63" s="104"/>
      <c r="AJ63" s="104"/>
      <c r="AK63" s="104"/>
      <c r="AL63" s="101"/>
      <c r="AM63" s="58" t="s">
        <v>57</v>
      </c>
    </row>
    <row r="64" spans="1:51" s="16" customFormat="1" ht="26.25" customHeight="1" thickBot="1">
      <c r="A64" s="15"/>
      <c r="B64" s="344"/>
      <c r="C64" s="84" t="s">
        <v>77</v>
      </c>
      <c r="D64" s="345" t="s">
        <v>89</v>
      </c>
      <c r="E64" s="346"/>
      <c r="F64" s="346"/>
      <c r="G64" s="346"/>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47"/>
      <c r="AL64" s="15"/>
      <c r="AM64" s="35" t="b">
        <v>0</v>
      </c>
      <c r="AN64" s="303" t="s">
        <v>73</v>
      </c>
      <c r="AO64" s="303"/>
      <c r="AP64" s="303"/>
      <c r="AQ64" s="6"/>
      <c r="AR64" s="35" t="b">
        <v>0</v>
      </c>
      <c r="AS64" s="303" t="s">
        <v>90</v>
      </c>
      <c r="AT64" s="303"/>
      <c r="AU64" s="303"/>
    </row>
    <row r="65" spans="1:51" s="16" customFormat="1" ht="25.5" customHeight="1" thickBot="1">
      <c r="A65" s="15"/>
      <c r="B65" s="344"/>
      <c r="C65" s="363"/>
      <c r="D65" s="365" t="s">
        <v>91</v>
      </c>
      <c r="E65" s="366"/>
      <c r="F65" s="366"/>
      <c r="G65" s="366"/>
      <c r="H65" s="371"/>
      <c r="I65" s="373" t="s">
        <v>17</v>
      </c>
      <c r="J65" s="375" t="s">
        <v>92</v>
      </c>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7"/>
      <c r="AL65" s="15"/>
      <c r="AM65" s="35" t="b">
        <v>0</v>
      </c>
      <c r="AN65" s="303" t="s">
        <v>81</v>
      </c>
      <c r="AO65" s="303"/>
      <c r="AP65" s="303"/>
      <c r="AQ65" s="105"/>
      <c r="AR65" s="35" t="b">
        <v>0</v>
      </c>
      <c r="AS65" s="303" t="s">
        <v>93</v>
      </c>
      <c r="AT65" s="303"/>
      <c r="AU65" s="303"/>
      <c r="AV65" s="105"/>
      <c r="AW65" s="105"/>
      <c r="AX65" s="105"/>
      <c r="AY65" s="105"/>
    </row>
    <row r="66" spans="1:51" s="16" customFormat="1" ht="33" customHeight="1" thickBot="1">
      <c r="A66" s="15"/>
      <c r="B66" s="344"/>
      <c r="C66" s="363"/>
      <c r="D66" s="367"/>
      <c r="E66" s="368"/>
      <c r="F66" s="368"/>
      <c r="G66" s="368"/>
      <c r="H66" s="372"/>
      <c r="I66" s="374"/>
      <c r="J66" s="378" t="s">
        <v>202</v>
      </c>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80"/>
      <c r="AL66" s="15"/>
      <c r="AM66" s="338" t="s">
        <v>94</v>
      </c>
      <c r="AN66" s="358"/>
      <c r="AO66" s="358"/>
      <c r="AP66" s="358"/>
      <c r="AQ66" s="358"/>
      <c r="AR66" s="358"/>
      <c r="AS66" s="358"/>
      <c r="AT66" s="358"/>
      <c r="AU66" s="358"/>
      <c r="AV66" s="358"/>
      <c r="AW66" s="358"/>
      <c r="AX66" s="358"/>
      <c r="AY66" s="359"/>
    </row>
    <row r="67" spans="1:51" s="16" customFormat="1" ht="19.5" customHeight="1" thickBot="1">
      <c r="A67" s="15"/>
      <c r="B67" s="344"/>
      <c r="C67" s="363"/>
      <c r="D67" s="367"/>
      <c r="E67" s="368"/>
      <c r="F67" s="368"/>
      <c r="G67" s="368"/>
      <c r="H67" s="348"/>
      <c r="I67" s="350" t="s">
        <v>23</v>
      </c>
      <c r="J67" s="106" t="s">
        <v>95</v>
      </c>
      <c r="K67" s="107"/>
      <c r="L67" s="107"/>
      <c r="M67" s="107"/>
      <c r="N67" s="107"/>
      <c r="O67" s="107"/>
      <c r="P67" s="107"/>
      <c r="Q67" s="107"/>
      <c r="R67" s="107"/>
      <c r="S67" s="352" t="s">
        <v>96</v>
      </c>
      <c r="T67" s="352"/>
      <c r="U67" s="352"/>
      <c r="V67" s="352"/>
      <c r="W67" s="352"/>
      <c r="X67" s="352"/>
      <c r="Y67" s="352"/>
      <c r="Z67" s="352"/>
      <c r="AA67" s="352"/>
      <c r="AB67" s="352"/>
      <c r="AC67" s="352"/>
      <c r="AD67" s="352"/>
      <c r="AE67" s="352"/>
      <c r="AF67" s="352"/>
      <c r="AG67" s="352"/>
      <c r="AH67" s="352"/>
      <c r="AI67" s="352"/>
      <c r="AJ67" s="352"/>
      <c r="AK67" s="353"/>
      <c r="AL67" s="15"/>
      <c r="AM67" s="105"/>
      <c r="AN67" s="105"/>
      <c r="AO67" s="105"/>
      <c r="AP67" s="105"/>
      <c r="AQ67" s="105"/>
      <c r="AR67" s="105"/>
      <c r="AS67" s="105"/>
      <c r="AT67" s="105"/>
      <c r="AU67" s="105"/>
      <c r="AV67" s="105"/>
      <c r="AW67" s="105"/>
      <c r="AX67" s="105"/>
      <c r="AY67" s="105"/>
    </row>
    <row r="68" spans="1:51" s="16" customFormat="1" ht="35.25" customHeight="1" thickBot="1">
      <c r="A68" s="15"/>
      <c r="B68" s="344"/>
      <c r="C68" s="364"/>
      <c r="D68" s="369"/>
      <c r="E68" s="370"/>
      <c r="F68" s="370"/>
      <c r="G68" s="370"/>
      <c r="H68" s="349"/>
      <c r="I68" s="351"/>
      <c r="J68" s="354" t="s">
        <v>203</v>
      </c>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6"/>
      <c r="AL68" s="15"/>
      <c r="AM68" s="338" t="s">
        <v>97</v>
      </c>
      <c r="AN68" s="358"/>
      <c r="AO68" s="358"/>
      <c r="AP68" s="358"/>
      <c r="AQ68" s="358"/>
      <c r="AR68" s="358"/>
      <c r="AS68" s="358"/>
      <c r="AT68" s="358"/>
      <c r="AU68" s="358"/>
      <c r="AV68" s="358"/>
      <c r="AW68" s="358"/>
      <c r="AX68" s="358"/>
      <c r="AY68" s="359"/>
    </row>
    <row r="69" spans="1:51" s="16" customFormat="1" ht="18" customHeight="1">
      <c r="A69" s="15"/>
      <c r="B69" s="108"/>
      <c r="C69" s="109" t="s">
        <v>79</v>
      </c>
      <c r="D69" s="95" t="s">
        <v>98</v>
      </c>
      <c r="E69" s="110"/>
      <c r="F69" s="110"/>
      <c r="G69" s="110"/>
      <c r="H69" s="96"/>
      <c r="I69" s="96"/>
      <c r="J69" s="96"/>
      <c r="K69" s="96"/>
      <c r="L69" s="96"/>
      <c r="M69" s="96"/>
      <c r="N69" s="96"/>
      <c r="O69" s="96"/>
      <c r="P69" s="96"/>
      <c r="Q69" s="96"/>
      <c r="R69" s="96"/>
      <c r="S69" s="96"/>
      <c r="T69" s="96"/>
      <c r="U69" s="96"/>
      <c r="V69" s="96"/>
      <c r="W69" s="96"/>
      <c r="X69" s="96"/>
      <c r="Y69" s="96"/>
      <c r="Z69" s="97"/>
      <c r="AA69" s="97"/>
      <c r="AB69" s="97"/>
      <c r="AC69" s="97"/>
      <c r="AD69" s="46"/>
      <c r="AE69" s="46"/>
      <c r="AF69" s="46"/>
      <c r="AG69" s="46"/>
      <c r="AH69" s="98"/>
      <c r="AI69" s="98"/>
      <c r="AJ69" s="98"/>
      <c r="AK69" s="111"/>
      <c r="AL69" s="68"/>
      <c r="AM69" s="100"/>
    </row>
    <row r="70" spans="1:51" s="16" customFormat="1" ht="6.75" customHeight="1" thickBot="1">
      <c r="A70" s="15"/>
      <c r="B70" s="112"/>
      <c r="C70" s="112"/>
      <c r="D70" s="112"/>
      <c r="E70" s="112"/>
      <c r="F70" s="112"/>
      <c r="G70" s="112"/>
      <c r="H70" s="112"/>
      <c r="I70" s="112"/>
      <c r="J70" s="112"/>
      <c r="K70" s="112"/>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15"/>
      <c r="AM70" s="113"/>
    </row>
    <row r="71" spans="1:51" s="16" customFormat="1" ht="25.5" customHeight="1" thickBot="1">
      <c r="A71" s="15"/>
      <c r="B71" s="83"/>
      <c r="C71" s="332" t="s">
        <v>99</v>
      </c>
      <c r="D71" s="332"/>
      <c r="E71" s="332"/>
      <c r="F71" s="332"/>
      <c r="G71" s="332"/>
      <c r="H71" s="332"/>
      <c r="I71" s="332"/>
      <c r="J71" s="332"/>
      <c r="K71" s="332"/>
      <c r="L71" s="67"/>
      <c r="M71" s="333"/>
      <c r="N71" s="334"/>
      <c r="O71" s="360" t="s">
        <v>100</v>
      </c>
      <c r="P71" s="361"/>
      <c r="Q71" s="361"/>
      <c r="R71" s="361"/>
      <c r="S71" s="361"/>
      <c r="T71" s="361"/>
      <c r="U71" s="361"/>
      <c r="V71" s="361"/>
      <c r="W71" s="361"/>
      <c r="X71" s="361"/>
      <c r="Y71" s="361"/>
      <c r="Z71" s="361"/>
      <c r="AA71" s="361"/>
      <c r="AB71" s="361"/>
      <c r="AC71" s="361"/>
      <c r="AD71" s="361"/>
      <c r="AE71" s="361"/>
      <c r="AF71" s="361"/>
      <c r="AG71" s="361"/>
      <c r="AH71" s="361"/>
      <c r="AI71" s="361"/>
      <c r="AJ71" s="362"/>
      <c r="AK71" s="25" t="str">
        <f>IF(T63="○","",(IF(AM65=TRUE,"○","×")))</f>
        <v>×</v>
      </c>
      <c r="AL71" s="15"/>
      <c r="AM71" s="338" t="s">
        <v>101</v>
      </c>
      <c r="AN71" s="339"/>
      <c r="AO71" s="339"/>
      <c r="AP71" s="339"/>
      <c r="AQ71" s="339"/>
      <c r="AR71" s="339"/>
      <c r="AS71" s="339"/>
      <c r="AT71" s="339"/>
      <c r="AU71" s="339"/>
      <c r="AV71" s="339"/>
      <c r="AW71" s="339"/>
      <c r="AX71" s="339"/>
      <c r="AY71" s="340"/>
    </row>
    <row r="72" spans="1:51" s="16" customFormat="1" ht="12" customHeight="1">
      <c r="A72" s="15"/>
      <c r="B72" s="112"/>
      <c r="C72" s="112"/>
      <c r="D72" s="112"/>
      <c r="E72" s="112"/>
      <c r="F72" s="112"/>
      <c r="G72" s="112"/>
      <c r="H72" s="112"/>
      <c r="I72" s="112"/>
      <c r="J72" s="112"/>
      <c r="K72" s="112"/>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15"/>
      <c r="AM72" s="113"/>
    </row>
    <row r="73" spans="1:51" s="16" customFormat="1" ht="6.75" customHeight="1">
      <c r="A73" s="15"/>
      <c r="B73" s="67"/>
      <c r="C73" s="67"/>
      <c r="D73" s="67"/>
      <c r="E73" s="67"/>
      <c r="F73" s="64"/>
      <c r="G73" s="65"/>
      <c r="H73" s="65"/>
      <c r="I73" s="65"/>
      <c r="J73" s="65"/>
      <c r="K73" s="65"/>
      <c r="L73" s="65"/>
      <c r="M73" s="75"/>
      <c r="N73" s="75"/>
      <c r="O73" s="75"/>
      <c r="P73" s="75"/>
      <c r="Q73" s="75"/>
      <c r="R73" s="75"/>
      <c r="S73" s="75"/>
      <c r="T73" s="75"/>
      <c r="U73" s="65"/>
      <c r="V73" s="65"/>
      <c r="W73" s="71"/>
      <c r="X73" s="65"/>
      <c r="Y73" s="65"/>
      <c r="Z73" s="65"/>
      <c r="AA73" s="75"/>
      <c r="AB73" s="65"/>
      <c r="AC73" s="65"/>
      <c r="AD73" s="65"/>
      <c r="AE73" s="65"/>
      <c r="AF73" s="65"/>
      <c r="AG73" s="65"/>
      <c r="AH73" s="65"/>
      <c r="AI73" s="65"/>
      <c r="AJ73" s="65"/>
      <c r="AK73" s="65"/>
      <c r="AL73" s="15"/>
    </row>
    <row r="74" spans="1:51" s="8" customFormat="1" ht="18" customHeight="1">
      <c r="A74" s="4"/>
      <c r="B74" s="357" t="s">
        <v>102</v>
      </c>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2"/>
    </row>
    <row r="75" spans="1:51" s="16" customFormat="1" ht="28.5" customHeight="1">
      <c r="A75" s="15"/>
      <c r="B75" s="74" t="s">
        <v>72</v>
      </c>
      <c r="C75" s="395" t="s">
        <v>103</v>
      </c>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15"/>
    </row>
    <row r="76" spans="1:51" s="16" customFormat="1" ht="3.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row>
    <row r="77" spans="1:51" s="16" customFormat="1" ht="14.25" hidden="1" customHeight="1" thickBot="1">
      <c r="A77" s="15"/>
      <c r="B77" s="69" t="s">
        <v>104</v>
      </c>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50"/>
      <c r="AI77" s="396" t="str">
        <f>IF(OR('[1]別紙様式2-2（４・５月分）'!AR7="特定加算あり",'[1]別紙様式2-3（６月以降分）'!BE6="旧特定加算相当あり",'[1]別紙様式2-4（年度内の区分変更がある場合に記入）'!AY7="旧特定加算相当あり"),"該当","")</f>
        <v/>
      </c>
      <c r="AJ77" s="397"/>
      <c r="AK77" s="398"/>
      <c r="AL77" s="15"/>
    </row>
    <row r="78" spans="1:51" s="16" customFormat="1" ht="39" hidden="1" customHeight="1" thickBot="1">
      <c r="A78" s="15"/>
      <c r="B78" s="74" t="s">
        <v>72</v>
      </c>
      <c r="C78" s="395" t="s">
        <v>105</v>
      </c>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15"/>
      <c r="AN78" s="399" t="s">
        <v>106</v>
      </c>
      <c r="AO78" s="339"/>
      <c r="AP78" s="339"/>
      <c r="AQ78" s="339"/>
      <c r="AR78" s="339"/>
      <c r="AS78" s="339"/>
      <c r="AT78" s="339"/>
      <c r="AU78" s="339"/>
      <c r="AV78" s="339"/>
      <c r="AW78" s="339"/>
      <c r="AX78" s="339"/>
      <c r="AY78" s="340"/>
    </row>
    <row r="79" spans="1:51" s="16" customFormat="1" ht="4.5" customHeight="1" thickBot="1">
      <c r="A79" s="15"/>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5"/>
      <c r="AM79" s="6"/>
    </row>
    <row r="80" spans="1:51" s="16" customFormat="1" ht="13.5" customHeight="1" thickBot="1">
      <c r="A80" s="15"/>
      <c r="B80" s="400"/>
      <c r="C80" s="401"/>
      <c r="D80" s="401"/>
      <c r="E80" s="402"/>
      <c r="F80" s="403"/>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5"/>
      <c r="AK80" s="115" t="str">
        <f>IF(AI77="該当",IF((IF(COUNTIF(AM81:AM84,TRUE)&gt;=1,1,0)+IF(COUNTIF(AM85:AM88,TRUE)&gt;=1,1,0)+IF(COUNTIF(AM89:AM93,TRUE)&gt;=1,1,0)+IF(COUNTIF(AM94:AM97,TRUE)&gt;=1,1,0)+IF(COUNTIF(AM98:AM101,TRUE)&gt;=1,1,0)+IF(COUNTIF(AM102:AM105,TRUE)&gt;=1,1,0))&gt;=3,"○","×"),IF(COUNTIF(AM81:AM105,TRUE)&gt;=1,"○","×"))</f>
        <v>×</v>
      </c>
      <c r="AL80" s="15"/>
      <c r="AM80" s="116" t="s">
        <v>107</v>
      </c>
      <c r="AN80" s="273" t="s">
        <v>108</v>
      </c>
      <c r="AO80" s="406"/>
      <c r="AP80" s="406"/>
      <c r="AQ80" s="406"/>
      <c r="AR80" s="406"/>
      <c r="AS80" s="406"/>
      <c r="AT80" s="406"/>
      <c r="AU80" s="406"/>
      <c r="AV80" s="406"/>
      <c r="AW80" s="406"/>
      <c r="AX80" s="406"/>
      <c r="AY80" s="407"/>
    </row>
    <row r="81" spans="1:51" s="16" customFormat="1" ht="14.25" customHeight="1">
      <c r="A81" s="15"/>
      <c r="B81" s="381" t="s">
        <v>109</v>
      </c>
      <c r="C81" s="382"/>
      <c r="D81" s="382"/>
      <c r="E81" s="383"/>
      <c r="F81" s="117"/>
      <c r="G81" s="390" t="s">
        <v>110</v>
      </c>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1"/>
      <c r="AL81" s="15"/>
      <c r="AM81" s="35" t="b">
        <v>0</v>
      </c>
    </row>
    <row r="82" spans="1:51" s="16" customFormat="1" ht="13.5" customHeight="1">
      <c r="A82" s="15"/>
      <c r="B82" s="384"/>
      <c r="C82" s="385"/>
      <c r="D82" s="385"/>
      <c r="E82" s="386"/>
      <c r="F82" s="118"/>
      <c r="G82" s="392" t="s">
        <v>111</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9"/>
      <c r="AL82" s="15"/>
      <c r="AM82" s="120" t="b">
        <v>0</v>
      </c>
      <c r="AN82" s="393"/>
      <c r="AO82" s="393"/>
      <c r="AP82" s="393"/>
      <c r="AQ82" s="393"/>
      <c r="AR82" s="393"/>
      <c r="AS82" s="393"/>
      <c r="AT82" s="393"/>
      <c r="AU82" s="393"/>
      <c r="AV82" s="393"/>
      <c r="AW82" s="393"/>
      <c r="AX82" s="393"/>
      <c r="AY82" s="393"/>
    </row>
    <row r="83" spans="1:51" s="16" customFormat="1" ht="13.5" customHeight="1">
      <c r="A83" s="15"/>
      <c r="B83" s="384"/>
      <c r="C83" s="385"/>
      <c r="D83" s="385"/>
      <c r="E83" s="386"/>
      <c r="F83" s="118"/>
      <c r="G83" s="392" t="s">
        <v>112</v>
      </c>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2"/>
      <c r="AF83" s="392"/>
      <c r="AG83" s="392"/>
      <c r="AH83" s="392"/>
      <c r="AI83" s="392"/>
      <c r="AJ83" s="392"/>
      <c r="AK83" s="119"/>
      <c r="AL83" s="15"/>
      <c r="AM83" s="120" t="b">
        <v>0</v>
      </c>
      <c r="AN83" s="393"/>
      <c r="AO83" s="393"/>
      <c r="AP83" s="393"/>
      <c r="AQ83" s="393"/>
      <c r="AR83" s="393"/>
      <c r="AS83" s="393"/>
      <c r="AT83" s="393"/>
      <c r="AU83" s="393"/>
      <c r="AV83" s="393"/>
      <c r="AW83" s="393"/>
      <c r="AX83" s="393"/>
      <c r="AY83" s="393"/>
    </row>
    <row r="84" spans="1:51" s="16" customFormat="1" ht="13.5" customHeight="1">
      <c r="A84" s="15"/>
      <c r="B84" s="387"/>
      <c r="C84" s="388"/>
      <c r="D84" s="388"/>
      <c r="E84" s="389"/>
      <c r="F84" s="121"/>
      <c r="G84" s="394" t="s">
        <v>113</v>
      </c>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122"/>
      <c r="AL84" s="15"/>
      <c r="AM84" s="120" t="b">
        <v>0</v>
      </c>
      <c r="AN84" s="123"/>
      <c r="AO84" s="123"/>
      <c r="AP84" s="123"/>
      <c r="AQ84" s="123"/>
      <c r="AR84" s="123"/>
      <c r="AS84" s="123"/>
      <c r="AT84" s="123"/>
      <c r="AU84" s="123"/>
      <c r="AV84" s="123"/>
      <c r="AW84" s="123"/>
      <c r="AX84" s="123"/>
      <c r="AY84" s="123"/>
    </row>
    <row r="85" spans="1:51" s="16" customFormat="1" ht="27" customHeight="1">
      <c r="A85" s="15"/>
      <c r="B85" s="381" t="s">
        <v>114</v>
      </c>
      <c r="C85" s="382"/>
      <c r="D85" s="382"/>
      <c r="E85" s="383"/>
      <c r="F85" s="124"/>
      <c r="G85" s="412" t="s">
        <v>115</v>
      </c>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3"/>
      <c r="AL85" s="15"/>
      <c r="AM85" s="120" t="b">
        <v>0</v>
      </c>
      <c r="AN85" s="123"/>
      <c r="AO85" s="123"/>
      <c r="AP85" s="123"/>
      <c r="AQ85" s="123"/>
      <c r="AR85" s="123"/>
      <c r="AS85" s="123"/>
      <c r="AT85" s="123"/>
      <c r="AU85" s="123"/>
      <c r="AV85" s="123"/>
      <c r="AW85" s="123"/>
      <c r="AX85" s="123"/>
      <c r="AY85" s="123"/>
    </row>
    <row r="86" spans="1:51" s="16" customFormat="1" ht="13.5" customHeight="1">
      <c r="A86" s="15"/>
      <c r="B86" s="384"/>
      <c r="C86" s="385"/>
      <c r="D86" s="385"/>
      <c r="E86" s="386"/>
      <c r="F86" s="118"/>
      <c r="G86" s="392" t="s">
        <v>116</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125"/>
      <c r="AL86" s="15"/>
      <c r="AM86" s="120" t="b">
        <v>0</v>
      </c>
      <c r="AN86" s="393"/>
      <c r="AO86" s="393"/>
      <c r="AP86" s="393"/>
      <c r="AQ86" s="393"/>
      <c r="AR86" s="393"/>
      <c r="AS86" s="393"/>
      <c r="AT86" s="393"/>
      <c r="AU86" s="393"/>
      <c r="AV86" s="393"/>
      <c r="AW86" s="393"/>
      <c r="AX86" s="393"/>
      <c r="AY86" s="393"/>
    </row>
    <row r="87" spans="1:51" s="16" customFormat="1" ht="13.5" customHeight="1">
      <c r="A87" s="15"/>
      <c r="B87" s="384"/>
      <c r="C87" s="385"/>
      <c r="D87" s="385"/>
      <c r="E87" s="386"/>
      <c r="F87" s="118"/>
      <c r="G87" s="392" t="s">
        <v>117</v>
      </c>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2"/>
      <c r="AJ87" s="392"/>
      <c r="AK87" s="119"/>
      <c r="AL87" s="15"/>
      <c r="AM87" s="120" t="b">
        <v>0</v>
      </c>
      <c r="AN87" s="393"/>
      <c r="AO87" s="393"/>
      <c r="AP87" s="393"/>
      <c r="AQ87" s="393"/>
      <c r="AR87" s="393"/>
      <c r="AS87" s="393"/>
      <c r="AT87" s="393"/>
      <c r="AU87" s="393"/>
      <c r="AV87" s="393"/>
      <c r="AW87" s="393"/>
      <c r="AX87" s="393"/>
      <c r="AY87" s="393"/>
    </row>
    <row r="88" spans="1:51" s="16" customFormat="1" ht="13.5" customHeight="1">
      <c r="A88" s="15"/>
      <c r="B88" s="387"/>
      <c r="C88" s="388"/>
      <c r="D88" s="388"/>
      <c r="E88" s="389"/>
      <c r="F88" s="126"/>
      <c r="G88" s="414" t="s">
        <v>118</v>
      </c>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5"/>
      <c r="AL88" s="15"/>
      <c r="AM88" s="120" t="b">
        <v>0</v>
      </c>
      <c r="AN88" s="123"/>
      <c r="AO88" s="123"/>
      <c r="AP88" s="123"/>
      <c r="AQ88" s="123"/>
      <c r="AR88" s="123"/>
      <c r="AS88" s="123"/>
      <c r="AT88" s="123"/>
      <c r="AU88" s="123"/>
      <c r="AV88" s="123"/>
      <c r="AW88" s="123"/>
      <c r="AX88" s="123"/>
      <c r="AY88" s="123"/>
    </row>
    <row r="89" spans="1:51" s="16" customFormat="1" ht="13.5" customHeight="1">
      <c r="A89" s="15"/>
      <c r="B89" s="381" t="s">
        <v>119</v>
      </c>
      <c r="C89" s="382"/>
      <c r="D89" s="382"/>
      <c r="E89" s="383"/>
      <c r="F89" s="127"/>
      <c r="G89" s="408" t="s">
        <v>120</v>
      </c>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c r="AH89" s="408"/>
      <c r="AI89" s="408"/>
      <c r="AJ89" s="408"/>
      <c r="AK89" s="125"/>
      <c r="AL89" s="15"/>
      <c r="AM89" s="120" t="b">
        <v>0</v>
      </c>
      <c r="AN89" s="123"/>
      <c r="AO89" s="123"/>
      <c r="AP89" s="123"/>
      <c r="AQ89" s="123"/>
      <c r="AR89" s="123"/>
      <c r="AS89" s="123"/>
      <c r="AT89" s="123"/>
      <c r="AU89" s="123"/>
      <c r="AV89" s="123"/>
      <c r="AW89" s="123"/>
      <c r="AX89" s="123"/>
      <c r="AY89" s="123"/>
    </row>
    <row r="90" spans="1:51" s="16" customFormat="1" ht="22.5" customHeight="1">
      <c r="A90" s="15"/>
      <c r="B90" s="384"/>
      <c r="C90" s="385"/>
      <c r="D90" s="385"/>
      <c r="E90" s="386"/>
      <c r="F90" s="118"/>
      <c r="G90" s="392" t="s">
        <v>121</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9"/>
      <c r="AL90" s="15"/>
      <c r="AM90" s="120" t="b">
        <v>0</v>
      </c>
      <c r="AN90" s="393"/>
      <c r="AO90" s="393"/>
      <c r="AP90" s="393"/>
      <c r="AQ90" s="393"/>
      <c r="AR90" s="393"/>
      <c r="AS90" s="393"/>
      <c r="AT90" s="393"/>
      <c r="AU90" s="393"/>
      <c r="AV90" s="393"/>
      <c r="AW90" s="393"/>
      <c r="AX90" s="393"/>
      <c r="AY90" s="393"/>
    </row>
    <row r="91" spans="1:51" s="16" customFormat="1" ht="13.5" customHeight="1">
      <c r="A91" s="15"/>
      <c r="B91" s="384"/>
      <c r="C91" s="385"/>
      <c r="D91" s="385"/>
      <c r="E91" s="386"/>
      <c r="F91" s="118"/>
      <c r="G91" s="392" t="s">
        <v>122</v>
      </c>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2"/>
      <c r="AI91" s="392"/>
      <c r="AJ91" s="392"/>
      <c r="AK91" s="119"/>
      <c r="AL91" s="15"/>
      <c r="AM91" s="120" t="b">
        <v>0</v>
      </c>
      <c r="AN91" s="393"/>
      <c r="AO91" s="393"/>
      <c r="AP91" s="393"/>
      <c r="AQ91" s="393"/>
      <c r="AR91" s="393"/>
      <c r="AS91" s="393"/>
      <c r="AT91" s="393"/>
      <c r="AU91" s="393"/>
      <c r="AV91" s="393"/>
      <c r="AW91" s="393"/>
      <c r="AX91" s="393"/>
      <c r="AY91" s="393"/>
    </row>
    <row r="92" spans="1:51" s="16" customFormat="1" ht="13.5" customHeight="1">
      <c r="A92" s="15"/>
      <c r="B92" s="384"/>
      <c r="C92" s="385"/>
      <c r="D92" s="385"/>
      <c r="E92" s="386" t="b">
        <v>0</v>
      </c>
      <c r="F92" s="118"/>
      <c r="G92" s="409" t="s">
        <v>123</v>
      </c>
      <c r="H92" s="409"/>
      <c r="I92" s="409"/>
      <c r="J92" s="409"/>
      <c r="K92" s="409"/>
      <c r="L92" s="409"/>
      <c r="M92" s="409"/>
      <c r="N92" s="409"/>
      <c r="O92" s="409"/>
      <c r="P92" s="409"/>
      <c r="Q92" s="409"/>
      <c r="R92" s="409"/>
      <c r="S92" s="409"/>
      <c r="T92" s="409"/>
      <c r="U92" s="409"/>
      <c r="V92" s="409"/>
      <c r="W92" s="409"/>
      <c r="X92" s="409"/>
      <c r="Y92" s="409"/>
      <c r="Z92" s="409"/>
      <c r="AA92" s="409"/>
      <c r="AB92" s="409"/>
      <c r="AC92" s="409"/>
      <c r="AD92" s="409"/>
      <c r="AE92" s="409"/>
      <c r="AF92" s="409"/>
      <c r="AG92" s="409"/>
      <c r="AH92" s="409"/>
      <c r="AI92" s="409"/>
      <c r="AJ92" s="409"/>
      <c r="AK92" s="119"/>
      <c r="AL92" s="15"/>
      <c r="AM92" s="120" t="b">
        <v>0</v>
      </c>
      <c r="AN92" s="128"/>
      <c r="AO92" s="128"/>
      <c r="AP92" s="128"/>
      <c r="AQ92" s="128"/>
      <c r="AR92" s="128"/>
      <c r="AS92" s="128"/>
      <c r="AT92" s="128"/>
      <c r="AU92" s="128"/>
      <c r="AV92" s="128"/>
      <c r="AW92" s="128"/>
      <c r="AX92" s="128"/>
      <c r="AY92" s="128"/>
    </row>
    <row r="93" spans="1:51" s="16" customFormat="1" ht="13.5" customHeight="1">
      <c r="A93" s="15"/>
      <c r="B93" s="387"/>
      <c r="C93" s="388"/>
      <c r="D93" s="388"/>
      <c r="E93" s="389" t="b">
        <v>0</v>
      </c>
      <c r="F93" s="118"/>
      <c r="G93" s="410" t="s">
        <v>124</v>
      </c>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1"/>
      <c r="AL93" s="15"/>
      <c r="AM93" s="120" t="b">
        <v>0</v>
      </c>
      <c r="AN93" s="123"/>
      <c r="AO93" s="123"/>
      <c r="AP93" s="123"/>
      <c r="AQ93" s="123"/>
      <c r="AR93" s="123"/>
      <c r="AS93" s="123"/>
      <c r="AT93" s="123"/>
      <c r="AU93" s="123"/>
      <c r="AV93" s="123"/>
      <c r="AW93" s="123"/>
      <c r="AX93" s="123"/>
      <c r="AY93" s="123"/>
    </row>
    <row r="94" spans="1:51" s="16" customFormat="1" ht="21" customHeight="1">
      <c r="A94" s="15"/>
      <c r="B94" s="381" t="s">
        <v>125</v>
      </c>
      <c r="C94" s="382"/>
      <c r="D94" s="382"/>
      <c r="E94" s="383"/>
      <c r="F94" s="124"/>
      <c r="G94" s="416" t="s">
        <v>126</v>
      </c>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125"/>
      <c r="AL94" s="15"/>
      <c r="AM94" s="120" t="b">
        <v>0</v>
      </c>
      <c r="AN94" s="123"/>
      <c r="AO94" s="123"/>
      <c r="AP94" s="123"/>
      <c r="AQ94" s="123"/>
      <c r="AR94" s="123"/>
      <c r="AS94" s="123"/>
      <c r="AT94" s="123"/>
      <c r="AU94" s="123"/>
      <c r="AV94" s="123"/>
      <c r="AW94" s="123"/>
      <c r="AX94" s="123"/>
      <c r="AY94" s="123"/>
    </row>
    <row r="95" spans="1:51" s="16" customFormat="1" ht="13.5" customHeight="1">
      <c r="A95" s="15"/>
      <c r="B95" s="384"/>
      <c r="C95" s="385"/>
      <c r="D95" s="385"/>
      <c r="E95" s="386"/>
      <c r="F95" s="118"/>
      <c r="G95" s="409" t="s">
        <v>127</v>
      </c>
      <c r="H95" s="409"/>
      <c r="I95" s="409"/>
      <c r="J95" s="409"/>
      <c r="K95" s="409"/>
      <c r="L95" s="409"/>
      <c r="M95" s="409"/>
      <c r="N95" s="409"/>
      <c r="O95" s="409"/>
      <c r="P95" s="409"/>
      <c r="Q95" s="409"/>
      <c r="R95" s="409"/>
      <c r="S95" s="409"/>
      <c r="T95" s="409"/>
      <c r="U95" s="409"/>
      <c r="V95" s="409"/>
      <c r="W95" s="409"/>
      <c r="X95" s="409"/>
      <c r="Y95" s="409"/>
      <c r="Z95" s="409"/>
      <c r="AA95" s="409"/>
      <c r="AB95" s="409"/>
      <c r="AC95" s="409"/>
      <c r="AD95" s="409"/>
      <c r="AE95" s="409"/>
      <c r="AF95" s="409"/>
      <c r="AG95" s="409"/>
      <c r="AH95" s="409"/>
      <c r="AI95" s="409"/>
      <c r="AJ95" s="409"/>
      <c r="AK95" s="125"/>
      <c r="AL95" s="5"/>
      <c r="AM95" s="120" t="b">
        <v>0</v>
      </c>
      <c r="AN95" s="393"/>
      <c r="AO95" s="393"/>
      <c r="AP95" s="393"/>
      <c r="AQ95" s="393"/>
      <c r="AR95" s="393"/>
      <c r="AS95" s="393"/>
      <c r="AT95" s="393"/>
      <c r="AU95" s="393"/>
      <c r="AV95" s="393"/>
      <c r="AW95" s="393"/>
      <c r="AX95" s="393"/>
      <c r="AY95" s="393"/>
    </row>
    <row r="96" spans="1:51" s="16" customFormat="1" ht="13.5" customHeight="1">
      <c r="A96" s="15"/>
      <c r="B96" s="384"/>
      <c r="C96" s="385"/>
      <c r="D96" s="385"/>
      <c r="E96" s="386" t="b">
        <v>1</v>
      </c>
      <c r="F96" s="118"/>
      <c r="G96" s="409" t="s">
        <v>128</v>
      </c>
      <c r="H96" s="409"/>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129"/>
      <c r="AL96" s="15"/>
      <c r="AM96" s="120" t="b">
        <v>0</v>
      </c>
      <c r="AN96" s="393"/>
      <c r="AO96" s="393"/>
      <c r="AP96" s="393"/>
      <c r="AQ96" s="393"/>
      <c r="AR96" s="393"/>
      <c r="AS96" s="393"/>
      <c r="AT96" s="393"/>
      <c r="AU96" s="393"/>
      <c r="AV96" s="393"/>
      <c r="AW96" s="393"/>
      <c r="AX96" s="393"/>
      <c r="AY96" s="393"/>
    </row>
    <row r="97" spans="1:55" s="16" customFormat="1" ht="13.5" customHeight="1">
      <c r="A97" s="15"/>
      <c r="B97" s="387"/>
      <c r="C97" s="388"/>
      <c r="D97" s="388"/>
      <c r="E97" s="389"/>
      <c r="F97" s="126"/>
      <c r="G97" s="414" t="s">
        <v>129</v>
      </c>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5"/>
      <c r="AL97" s="15"/>
      <c r="AM97" s="120" t="b">
        <v>0</v>
      </c>
      <c r="AN97" s="123"/>
      <c r="AO97" s="123"/>
      <c r="AP97" s="123"/>
      <c r="AQ97" s="123"/>
      <c r="AR97" s="123"/>
      <c r="AS97" s="123"/>
      <c r="AT97" s="123"/>
      <c r="AU97" s="123"/>
      <c r="AV97" s="123"/>
      <c r="AW97" s="123"/>
      <c r="AX97" s="123"/>
      <c r="AY97" s="123"/>
    </row>
    <row r="98" spans="1:55" s="16" customFormat="1" ht="13.5" customHeight="1">
      <c r="A98" s="15"/>
      <c r="B98" s="381" t="s">
        <v>130</v>
      </c>
      <c r="C98" s="382"/>
      <c r="D98" s="382"/>
      <c r="E98" s="383"/>
      <c r="F98" s="127"/>
      <c r="G98" s="412" t="s">
        <v>131</v>
      </c>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412"/>
      <c r="AH98" s="412"/>
      <c r="AI98" s="412"/>
      <c r="AJ98" s="412"/>
      <c r="AK98" s="125"/>
      <c r="AL98" s="15"/>
      <c r="AM98" s="120" t="b">
        <v>0</v>
      </c>
      <c r="AN98" s="123"/>
      <c r="AO98" s="123"/>
      <c r="AP98" s="123"/>
      <c r="AQ98" s="123"/>
      <c r="AR98" s="123"/>
      <c r="AS98" s="123"/>
      <c r="AT98" s="123"/>
      <c r="AU98" s="123"/>
      <c r="AV98" s="123"/>
      <c r="AW98" s="123"/>
      <c r="AX98" s="123"/>
      <c r="AY98" s="123"/>
    </row>
    <row r="99" spans="1:55" s="16" customFormat="1" ht="21" customHeight="1">
      <c r="A99" s="15"/>
      <c r="B99" s="384"/>
      <c r="C99" s="385"/>
      <c r="D99" s="385"/>
      <c r="E99" s="386" t="b">
        <v>1</v>
      </c>
      <c r="F99" s="118"/>
      <c r="G99" s="409" t="s">
        <v>132</v>
      </c>
      <c r="H99" s="409"/>
      <c r="I99" s="409"/>
      <c r="J99" s="409"/>
      <c r="K99" s="409"/>
      <c r="L99" s="409"/>
      <c r="M99" s="409"/>
      <c r="N99" s="409"/>
      <c r="O99" s="409"/>
      <c r="P99" s="409"/>
      <c r="Q99" s="409"/>
      <c r="R99" s="409"/>
      <c r="S99" s="409"/>
      <c r="T99" s="409"/>
      <c r="U99" s="409"/>
      <c r="V99" s="409"/>
      <c r="W99" s="409"/>
      <c r="X99" s="409"/>
      <c r="Y99" s="409"/>
      <c r="Z99" s="409"/>
      <c r="AA99" s="409"/>
      <c r="AB99" s="409"/>
      <c r="AC99" s="409"/>
      <c r="AD99" s="409"/>
      <c r="AE99" s="409"/>
      <c r="AF99" s="409"/>
      <c r="AG99" s="409"/>
      <c r="AH99" s="409"/>
      <c r="AI99" s="409"/>
      <c r="AJ99" s="409"/>
      <c r="AK99" s="119"/>
      <c r="AL99" s="15"/>
      <c r="AM99" s="120" t="b">
        <v>0</v>
      </c>
      <c r="AN99" s="393"/>
      <c r="AO99" s="393"/>
      <c r="AP99" s="393"/>
      <c r="AQ99" s="393"/>
      <c r="AR99" s="393"/>
      <c r="AS99" s="393"/>
      <c r="AT99" s="393"/>
      <c r="AU99" s="393"/>
      <c r="AV99" s="393"/>
      <c r="AW99" s="393"/>
      <c r="AX99" s="393"/>
      <c r="AY99" s="393"/>
    </row>
    <row r="100" spans="1:55" s="16" customFormat="1" ht="13.5" customHeight="1">
      <c r="A100" s="15"/>
      <c r="B100" s="384"/>
      <c r="C100" s="385"/>
      <c r="D100" s="385"/>
      <c r="E100" s="386"/>
      <c r="F100" s="118"/>
      <c r="G100" s="409" t="s">
        <v>133</v>
      </c>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119"/>
      <c r="AL100" s="15"/>
      <c r="AM100" s="120" t="b">
        <v>0</v>
      </c>
      <c r="AN100" s="393"/>
      <c r="AO100" s="393"/>
      <c r="AP100" s="393"/>
      <c r="AQ100" s="393"/>
      <c r="AR100" s="393"/>
      <c r="AS100" s="393"/>
      <c r="AT100" s="393"/>
      <c r="AU100" s="393"/>
      <c r="AV100" s="393"/>
      <c r="AW100" s="393"/>
      <c r="AX100" s="393"/>
      <c r="AY100" s="393"/>
    </row>
    <row r="101" spans="1:55" s="16" customFormat="1" ht="13.5" customHeight="1">
      <c r="A101" s="15"/>
      <c r="B101" s="387"/>
      <c r="C101" s="388"/>
      <c r="D101" s="388"/>
      <c r="E101" s="389" t="b">
        <v>1</v>
      </c>
      <c r="F101" s="126"/>
      <c r="G101" s="414" t="s">
        <v>134</v>
      </c>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130"/>
      <c r="AL101" s="15"/>
      <c r="AM101" s="120" t="b">
        <v>0</v>
      </c>
      <c r="AN101" s="123"/>
      <c r="AO101" s="123"/>
      <c r="AP101" s="123"/>
      <c r="AQ101" s="123"/>
      <c r="AR101" s="123"/>
      <c r="AS101" s="123"/>
      <c r="AT101" s="123"/>
      <c r="AU101" s="123"/>
      <c r="AV101" s="123"/>
      <c r="AW101" s="123"/>
      <c r="AX101" s="123"/>
      <c r="AY101" s="123"/>
    </row>
    <row r="102" spans="1:55" s="16" customFormat="1" ht="13.5" customHeight="1">
      <c r="A102" s="15"/>
      <c r="B102" s="381" t="s">
        <v>135</v>
      </c>
      <c r="C102" s="382"/>
      <c r="D102" s="382"/>
      <c r="E102" s="383"/>
      <c r="F102" s="127"/>
      <c r="G102" s="412" t="s">
        <v>136</v>
      </c>
      <c r="H102" s="412"/>
      <c r="I102" s="412"/>
      <c r="J102" s="412"/>
      <c r="K102" s="412"/>
      <c r="L102" s="412"/>
      <c r="M102" s="412"/>
      <c r="N102" s="412"/>
      <c r="O102" s="412"/>
      <c r="P102" s="412"/>
      <c r="Q102" s="412"/>
      <c r="R102" s="412"/>
      <c r="S102" s="412"/>
      <c r="T102" s="412"/>
      <c r="U102" s="412"/>
      <c r="V102" s="412"/>
      <c r="W102" s="412"/>
      <c r="X102" s="412"/>
      <c r="Y102" s="412"/>
      <c r="Z102" s="412"/>
      <c r="AA102" s="412"/>
      <c r="AB102" s="412"/>
      <c r="AC102" s="412"/>
      <c r="AD102" s="412"/>
      <c r="AE102" s="412"/>
      <c r="AF102" s="412"/>
      <c r="AG102" s="412"/>
      <c r="AH102" s="412"/>
      <c r="AI102" s="412"/>
      <c r="AJ102" s="412"/>
      <c r="AK102" s="413"/>
      <c r="AL102" s="131"/>
      <c r="AM102" s="120" t="b">
        <v>0</v>
      </c>
      <c r="AN102" s="7"/>
      <c r="AO102" s="7"/>
      <c r="AP102" s="7"/>
      <c r="AQ102" s="123"/>
      <c r="AR102" s="123"/>
      <c r="AS102" s="123"/>
      <c r="AT102" s="123"/>
      <c r="AU102" s="123"/>
      <c r="AV102" s="123"/>
      <c r="AW102" s="123"/>
      <c r="AX102" s="123"/>
      <c r="AY102" s="123"/>
    </row>
    <row r="103" spans="1:55" ht="13.5" customHeight="1">
      <c r="A103" s="5"/>
      <c r="B103" s="384"/>
      <c r="C103" s="385"/>
      <c r="D103" s="385"/>
      <c r="E103" s="386"/>
      <c r="F103" s="118"/>
      <c r="G103" s="409" t="s">
        <v>137</v>
      </c>
      <c r="H103" s="409"/>
      <c r="I103" s="409"/>
      <c r="J103" s="409"/>
      <c r="K103" s="409"/>
      <c r="L103" s="409"/>
      <c r="M103" s="409"/>
      <c r="N103" s="409"/>
      <c r="O103" s="409"/>
      <c r="P103" s="409"/>
      <c r="Q103" s="409"/>
      <c r="R103" s="409"/>
      <c r="S103" s="409"/>
      <c r="T103" s="409"/>
      <c r="U103" s="409"/>
      <c r="V103" s="409"/>
      <c r="W103" s="409"/>
      <c r="X103" s="409"/>
      <c r="Y103" s="409"/>
      <c r="Z103" s="409"/>
      <c r="AA103" s="409"/>
      <c r="AB103" s="409"/>
      <c r="AC103" s="409"/>
      <c r="AD103" s="409"/>
      <c r="AE103" s="409"/>
      <c r="AF103" s="409"/>
      <c r="AG103" s="409"/>
      <c r="AH103" s="409"/>
      <c r="AI103" s="409"/>
      <c r="AJ103" s="409"/>
      <c r="AK103" s="119"/>
      <c r="AL103" s="15"/>
      <c r="AM103" s="120" t="b">
        <v>0</v>
      </c>
      <c r="AN103" s="393"/>
      <c r="AO103" s="393"/>
      <c r="AP103" s="393"/>
      <c r="AQ103" s="393"/>
      <c r="AR103" s="393"/>
      <c r="AS103" s="393"/>
      <c r="AT103" s="393"/>
      <c r="AU103" s="393"/>
      <c r="AV103" s="393"/>
      <c r="AW103" s="393"/>
      <c r="AX103" s="393"/>
      <c r="AY103" s="393"/>
    </row>
    <row r="104" spans="1:55" ht="13.5" customHeight="1">
      <c r="A104" s="5"/>
      <c r="B104" s="384"/>
      <c r="C104" s="385"/>
      <c r="D104" s="385"/>
      <c r="E104" s="386"/>
      <c r="F104" s="118"/>
      <c r="G104" s="409" t="s">
        <v>138</v>
      </c>
      <c r="H104" s="409"/>
      <c r="I104" s="409"/>
      <c r="J104" s="409"/>
      <c r="K104" s="409"/>
      <c r="L104" s="409"/>
      <c r="M104" s="409"/>
      <c r="N104" s="409"/>
      <c r="O104" s="409"/>
      <c r="P104" s="409"/>
      <c r="Q104" s="409"/>
      <c r="R104" s="409"/>
      <c r="S104" s="409"/>
      <c r="T104" s="409"/>
      <c r="U104" s="409"/>
      <c r="V104" s="409"/>
      <c r="W104" s="409"/>
      <c r="X104" s="409"/>
      <c r="Y104" s="409"/>
      <c r="Z104" s="409"/>
      <c r="AA104" s="409"/>
      <c r="AB104" s="409"/>
      <c r="AC104" s="409"/>
      <c r="AD104" s="409"/>
      <c r="AE104" s="409"/>
      <c r="AF104" s="409"/>
      <c r="AG104" s="409"/>
      <c r="AH104" s="409"/>
      <c r="AI104" s="409"/>
      <c r="AJ104" s="409"/>
      <c r="AK104" s="119"/>
      <c r="AL104" s="15"/>
      <c r="AM104" s="120" t="b">
        <v>0</v>
      </c>
      <c r="AN104" s="393"/>
      <c r="AO104" s="393"/>
      <c r="AP104" s="393"/>
      <c r="AQ104" s="393"/>
      <c r="AR104" s="393"/>
      <c r="AS104" s="393"/>
      <c r="AT104" s="393"/>
      <c r="AU104" s="393"/>
      <c r="AV104" s="393"/>
      <c r="AW104" s="393"/>
      <c r="AX104" s="393"/>
      <c r="AY104" s="393"/>
    </row>
    <row r="105" spans="1:55" ht="13.5" customHeight="1" thickBot="1">
      <c r="A105" s="5"/>
      <c r="B105" s="387"/>
      <c r="C105" s="388"/>
      <c r="D105" s="388"/>
      <c r="E105" s="389" t="b">
        <v>1</v>
      </c>
      <c r="F105" s="132"/>
      <c r="G105" s="440" t="s">
        <v>139</v>
      </c>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133"/>
      <c r="AL105" s="5"/>
      <c r="AM105" s="35" t="b">
        <v>0</v>
      </c>
    </row>
    <row r="106" spans="1:55" ht="6.75" customHeight="1">
      <c r="A106" s="5"/>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5"/>
      <c r="AM106" s="135"/>
      <c r="AO106" s="135"/>
      <c r="AP106" s="135"/>
      <c r="AQ106" s="135"/>
      <c r="AR106" s="135"/>
      <c r="AS106" s="135"/>
      <c r="AT106" s="135"/>
      <c r="AU106" s="135"/>
      <c r="AV106" s="135"/>
      <c r="AW106" s="135"/>
      <c r="AX106" s="135"/>
      <c r="AY106" s="135"/>
      <c r="AZ106" s="135"/>
      <c r="BB106" s="135"/>
      <c r="BC106" s="135"/>
    </row>
    <row r="107" spans="1:55" s="137" customFormat="1" ht="16.5" customHeight="1" thickBot="1">
      <c r="A107" s="136"/>
      <c r="B107" s="417" t="s">
        <v>193</v>
      </c>
      <c r="C107" s="418"/>
      <c r="D107" s="418"/>
      <c r="E107" s="418" t="b">
        <v>1</v>
      </c>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c r="AG107" s="418"/>
      <c r="AH107" s="418"/>
      <c r="AI107" s="418"/>
      <c r="AJ107" s="418"/>
      <c r="AK107" s="418"/>
      <c r="AL107" s="4"/>
      <c r="AN107" s="138"/>
    </row>
    <row r="108" spans="1:55" s="135" customFormat="1" ht="15.75" customHeight="1" thickBot="1">
      <c r="A108" s="131"/>
      <c r="B108" s="139" t="s">
        <v>29</v>
      </c>
      <c r="C108" s="53" t="s">
        <v>140</v>
      </c>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15" t="str">
        <f>IF(OR(AM109=TRUE,AM110=TRUE),"○","×")</f>
        <v>×</v>
      </c>
      <c r="AL108" s="5"/>
    </row>
    <row r="109" spans="1:55" s="135" customFormat="1" ht="25.5" customHeight="1">
      <c r="A109" s="131"/>
      <c r="B109" s="419" t="s">
        <v>141</v>
      </c>
      <c r="C109" s="420"/>
      <c r="D109" s="420"/>
      <c r="E109" s="421" t="b">
        <v>0</v>
      </c>
      <c r="F109" s="140"/>
      <c r="G109" s="425" t="s">
        <v>142</v>
      </c>
      <c r="H109" s="425"/>
      <c r="I109" s="425"/>
      <c r="J109" s="425"/>
      <c r="K109" s="425"/>
      <c r="L109" s="425"/>
      <c r="M109" s="425"/>
      <c r="N109" s="425"/>
      <c r="O109" s="425"/>
      <c r="P109" s="425"/>
      <c r="Q109" s="425"/>
      <c r="R109" s="425"/>
      <c r="S109" s="425"/>
      <c r="T109" s="425"/>
      <c r="U109" s="425"/>
      <c r="V109" s="425"/>
      <c r="W109" s="425"/>
      <c r="X109" s="425"/>
      <c r="Y109" s="425"/>
      <c r="Z109" s="425"/>
      <c r="AA109" s="425"/>
      <c r="AB109" s="425"/>
      <c r="AC109" s="425"/>
      <c r="AD109" s="425"/>
      <c r="AE109" s="425"/>
      <c r="AF109" s="425"/>
      <c r="AG109" s="425"/>
      <c r="AH109" s="425"/>
      <c r="AI109" s="425"/>
      <c r="AJ109" s="425"/>
      <c r="AK109" s="426"/>
      <c r="AL109" s="15"/>
      <c r="AM109" s="35" t="b">
        <v>0</v>
      </c>
      <c r="AN109" s="288" t="s">
        <v>143</v>
      </c>
      <c r="AO109" s="427"/>
      <c r="AP109" s="427"/>
      <c r="AQ109" s="427"/>
      <c r="AR109" s="427"/>
      <c r="AS109" s="427"/>
      <c r="AT109" s="427"/>
      <c r="AU109" s="427"/>
      <c r="AV109" s="427"/>
      <c r="AW109" s="427"/>
      <c r="AX109" s="427"/>
      <c r="AY109" s="428"/>
    </row>
    <row r="110" spans="1:55" s="135" customFormat="1" ht="20.25" customHeight="1" thickBot="1">
      <c r="A110" s="131"/>
      <c r="B110" s="422"/>
      <c r="C110" s="423"/>
      <c r="D110" s="423"/>
      <c r="E110" s="424" t="b">
        <v>1</v>
      </c>
      <c r="F110" s="141"/>
      <c r="G110" s="432" t="s">
        <v>144</v>
      </c>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2"/>
      <c r="AK110" s="433"/>
      <c r="AL110" s="5"/>
      <c r="AM110" s="35" t="b">
        <v>0</v>
      </c>
      <c r="AN110" s="429"/>
      <c r="AO110" s="430"/>
      <c r="AP110" s="430"/>
      <c r="AQ110" s="430"/>
      <c r="AR110" s="430"/>
      <c r="AS110" s="430"/>
      <c r="AT110" s="430"/>
      <c r="AU110" s="430"/>
      <c r="AV110" s="430"/>
      <c r="AW110" s="430"/>
      <c r="AX110" s="430"/>
      <c r="AY110" s="431"/>
    </row>
    <row r="111" spans="1:55" s="16" customFormat="1" ht="4.5" customHeight="1">
      <c r="A111" s="15"/>
      <c r="B111" s="14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5"/>
      <c r="AN111" s="6"/>
    </row>
    <row r="112" spans="1:55" ht="16.5" customHeight="1">
      <c r="A112" s="5"/>
      <c r="B112" s="13" t="s">
        <v>145</v>
      </c>
      <c r="C112" s="13"/>
      <c r="D112" s="13"/>
      <c r="E112" s="13"/>
      <c r="F112" s="13"/>
      <c r="G112" s="13"/>
      <c r="H112" s="13"/>
      <c r="I112" s="13"/>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5"/>
    </row>
    <row r="113" spans="1:55" s="16" customFormat="1" ht="15" thickBot="1">
      <c r="A113" s="15"/>
      <c r="B113" s="57" t="s">
        <v>29</v>
      </c>
      <c r="C113" s="53" t="s">
        <v>146</v>
      </c>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5"/>
      <c r="AL113" s="5"/>
      <c r="AN113" s="138"/>
    </row>
    <row r="114" spans="1:55" s="16" customFormat="1" ht="40.5" customHeight="1" thickBot="1">
      <c r="A114" s="15"/>
      <c r="B114" s="434" t="s">
        <v>147</v>
      </c>
      <c r="C114" s="435"/>
      <c r="D114" s="435"/>
      <c r="E114" s="435" t="b">
        <v>1</v>
      </c>
      <c r="F114" s="435"/>
      <c r="G114" s="435"/>
      <c r="H114" s="435"/>
      <c r="I114" s="435"/>
      <c r="J114" s="435"/>
      <c r="K114" s="435"/>
      <c r="L114" s="435"/>
      <c r="M114" s="435"/>
      <c r="N114" s="435"/>
      <c r="O114" s="435"/>
      <c r="P114" s="435"/>
      <c r="Q114" s="435"/>
      <c r="R114" s="435"/>
      <c r="S114" s="435"/>
      <c r="T114" s="435"/>
      <c r="U114" s="435"/>
      <c r="V114" s="435"/>
      <c r="W114" s="435"/>
      <c r="X114" s="435"/>
      <c r="Y114" s="435"/>
      <c r="Z114" s="435"/>
      <c r="AA114" s="435"/>
      <c r="AB114" s="435"/>
      <c r="AC114" s="435"/>
      <c r="AD114" s="436"/>
      <c r="AE114" s="437" t="s">
        <v>148</v>
      </c>
      <c r="AF114" s="438"/>
      <c r="AG114" s="438"/>
      <c r="AH114" s="438"/>
      <c r="AI114" s="438"/>
      <c r="AJ114" s="439"/>
      <c r="AK114" s="115" t="str">
        <f>IF(AND(AM115=TRUE,OR(Q19=0,AM116=TRUE),AM117=TRUE,AM118=TRUE,AM119=TRUE,AM120=TRUE),"○","×")</f>
        <v>×</v>
      </c>
      <c r="AL114" s="5"/>
      <c r="AM114" s="273" t="s">
        <v>149</v>
      </c>
      <c r="AN114" s="406"/>
      <c r="AO114" s="406"/>
      <c r="AP114" s="406"/>
      <c r="AQ114" s="406"/>
      <c r="AR114" s="406"/>
      <c r="AS114" s="406"/>
      <c r="AT114" s="406"/>
      <c r="AU114" s="406"/>
      <c r="AV114" s="406"/>
      <c r="AW114" s="406"/>
      <c r="AX114" s="406"/>
      <c r="AY114" s="407"/>
    </row>
    <row r="115" spans="1:55" s="16" customFormat="1" ht="26.25" customHeight="1">
      <c r="A115" s="15"/>
      <c r="B115" s="140"/>
      <c r="C115" s="425" t="s">
        <v>150</v>
      </c>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25"/>
      <c r="AD115" s="454"/>
      <c r="AE115" s="455" t="s">
        <v>151</v>
      </c>
      <c r="AF115" s="456"/>
      <c r="AG115" s="456"/>
      <c r="AH115" s="456"/>
      <c r="AI115" s="456"/>
      <c r="AJ115" s="456"/>
      <c r="AK115" s="457"/>
      <c r="AL115" s="5"/>
      <c r="AM115" s="144" t="b">
        <v>0</v>
      </c>
      <c r="AN115" s="105"/>
      <c r="AO115" s="105"/>
      <c r="AP115" s="105"/>
      <c r="AQ115" s="105"/>
      <c r="AR115" s="105"/>
      <c r="AS115" s="105"/>
      <c r="AT115" s="105"/>
      <c r="AU115" s="105"/>
      <c r="AV115" s="105"/>
    </row>
    <row r="116" spans="1:55" s="16" customFormat="1" ht="35.25" customHeight="1">
      <c r="A116" s="15"/>
      <c r="B116" s="145"/>
      <c r="C116" s="458" t="s">
        <v>152</v>
      </c>
      <c r="D116" s="458"/>
      <c r="E116" s="458" t="b">
        <v>0</v>
      </c>
      <c r="F116" s="458"/>
      <c r="G116" s="458"/>
      <c r="H116" s="458"/>
      <c r="I116" s="458"/>
      <c r="J116" s="458"/>
      <c r="K116" s="458"/>
      <c r="L116" s="458"/>
      <c r="M116" s="458"/>
      <c r="N116" s="458"/>
      <c r="O116" s="458"/>
      <c r="P116" s="458"/>
      <c r="Q116" s="458"/>
      <c r="R116" s="458"/>
      <c r="S116" s="458"/>
      <c r="T116" s="458"/>
      <c r="U116" s="458"/>
      <c r="V116" s="458"/>
      <c r="W116" s="458"/>
      <c r="X116" s="458"/>
      <c r="Y116" s="458"/>
      <c r="Z116" s="458"/>
      <c r="AA116" s="458"/>
      <c r="AB116" s="458"/>
      <c r="AC116" s="458"/>
      <c r="AD116" s="459"/>
      <c r="AE116" s="446" t="s">
        <v>151</v>
      </c>
      <c r="AF116" s="447"/>
      <c r="AG116" s="447"/>
      <c r="AH116" s="447"/>
      <c r="AI116" s="447"/>
      <c r="AJ116" s="447"/>
      <c r="AK116" s="448"/>
      <c r="AL116" s="5"/>
      <c r="AM116" s="35" t="b">
        <v>0</v>
      </c>
      <c r="AN116" s="105"/>
      <c r="AO116" s="105"/>
      <c r="AP116" s="105"/>
      <c r="AQ116" s="105"/>
      <c r="AR116" s="105"/>
      <c r="AS116" s="105"/>
      <c r="AT116" s="105"/>
      <c r="AU116" s="105"/>
      <c r="AV116" s="105"/>
    </row>
    <row r="117" spans="1:55" s="16" customFormat="1" ht="37.5" customHeight="1">
      <c r="A117" s="15"/>
      <c r="B117" s="145"/>
      <c r="C117" s="441" t="s">
        <v>153</v>
      </c>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2"/>
      <c r="AE117" s="446" t="s">
        <v>154</v>
      </c>
      <c r="AF117" s="447"/>
      <c r="AG117" s="447"/>
      <c r="AH117" s="447"/>
      <c r="AI117" s="447"/>
      <c r="AJ117" s="447"/>
      <c r="AK117" s="448"/>
      <c r="AL117" s="5"/>
      <c r="AM117" s="35" t="b">
        <v>0</v>
      </c>
      <c r="AN117" s="105"/>
      <c r="AO117" s="105"/>
      <c r="AP117" s="105"/>
      <c r="AQ117" s="105"/>
      <c r="AR117" s="105"/>
      <c r="AS117" s="105"/>
      <c r="AT117" s="105"/>
      <c r="AU117" s="105"/>
      <c r="AV117" s="105"/>
    </row>
    <row r="118" spans="1:55" s="16" customFormat="1" ht="23.25" customHeight="1">
      <c r="A118" s="15"/>
      <c r="B118" s="145"/>
      <c r="C118" s="441" t="s">
        <v>155</v>
      </c>
      <c r="D118" s="441"/>
      <c r="E118" s="441"/>
      <c r="F118" s="441"/>
      <c r="G118" s="441"/>
      <c r="H118" s="441"/>
      <c r="I118" s="441"/>
      <c r="J118" s="441"/>
      <c r="K118" s="441"/>
      <c r="L118" s="441"/>
      <c r="M118" s="441"/>
      <c r="N118" s="441"/>
      <c r="O118" s="441"/>
      <c r="P118" s="441"/>
      <c r="Q118" s="441"/>
      <c r="R118" s="441"/>
      <c r="S118" s="441"/>
      <c r="T118" s="441"/>
      <c r="U118" s="441"/>
      <c r="V118" s="441"/>
      <c r="W118" s="441"/>
      <c r="X118" s="441"/>
      <c r="Y118" s="441"/>
      <c r="Z118" s="441"/>
      <c r="AA118" s="441"/>
      <c r="AB118" s="441"/>
      <c r="AC118" s="441"/>
      <c r="AD118" s="442"/>
      <c r="AE118" s="443" t="s">
        <v>156</v>
      </c>
      <c r="AF118" s="444"/>
      <c r="AG118" s="444"/>
      <c r="AH118" s="444"/>
      <c r="AI118" s="444"/>
      <c r="AJ118" s="444"/>
      <c r="AK118" s="445"/>
      <c r="AL118" s="5"/>
      <c r="AM118" s="35" t="b">
        <v>0</v>
      </c>
    </row>
    <row r="119" spans="1:55" s="16" customFormat="1" ht="23.25" customHeight="1">
      <c r="A119" s="15"/>
      <c r="B119" s="145"/>
      <c r="C119" s="441" t="s">
        <v>157</v>
      </c>
      <c r="D119" s="441"/>
      <c r="E119" s="441"/>
      <c r="F119" s="441"/>
      <c r="G119" s="441"/>
      <c r="H119" s="441"/>
      <c r="I119" s="441"/>
      <c r="J119" s="441"/>
      <c r="K119" s="441"/>
      <c r="L119" s="441"/>
      <c r="M119" s="441"/>
      <c r="N119" s="441"/>
      <c r="O119" s="441"/>
      <c r="P119" s="441"/>
      <c r="Q119" s="441"/>
      <c r="R119" s="441"/>
      <c r="S119" s="441"/>
      <c r="T119" s="441"/>
      <c r="U119" s="441"/>
      <c r="V119" s="441"/>
      <c r="W119" s="441"/>
      <c r="X119" s="441"/>
      <c r="Y119" s="441"/>
      <c r="Z119" s="441"/>
      <c r="AA119" s="441"/>
      <c r="AB119" s="441"/>
      <c r="AC119" s="441"/>
      <c r="AD119" s="442"/>
      <c r="AE119" s="446" t="s">
        <v>158</v>
      </c>
      <c r="AF119" s="447"/>
      <c r="AG119" s="447"/>
      <c r="AH119" s="447"/>
      <c r="AI119" s="447"/>
      <c r="AJ119" s="447"/>
      <c r="AK119" s="448"/>
      <c r="AL119" s="5"/>
      <c r="AM119" s="35" t="b">
        <v>0</v>
      </c>
      <c r="AN119" s="146"/>
      <c r="AO119" s="146"/>
      <c r="AP119" s="146"/>
    </row>
    <row r="120" spans="1:55" s="16" customFormat="1" ht="13.5" customHeight="1" thickBot="1">
      <c r="A120" s="15"/>
      <c r="B120" s="141"/>
      <c r="C120" s="449" t="s">
        <v>159</v>
      </c>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50"/>
      <c r="AE120" s="451" t="s">
        <v>160</v>
      </c>
      <c r="AF120" s="452"/>
      <c r="AG120" s="452"/>
      <c r="AH120" s="452"/>
      <c r="AI120" s="452"/>
      <c r="AJ120" s="452"/>
      <c r="AK120" s="453"/>
      <c r="AL120" s="5"/>
      <c r="AM120" s="35" t="b">
        <v>0</v>
      </c>
    </row>
    <row r="121" spans="1:55" s="16" customFormat="1" ht="5.25" customHeight="1">
      <c r="A121" s="15"/>
      <c r="B121" s="143"/>
      <c r="C121" s="5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53"/>
      <c r="AA121" s="53"/>
      <c r="AB121" s="53"/>
      <c r="AC121" s="53"/>
      <c r="AD121" s="53"/>
      <c r="AE121" s="53"/>
      <c r="AF121" s="53"/>
      <c r="AG121" s="53"/>
      <c r="AH121" s="53"/>
      <c r="AI121" s="143"/>
      <c r="AJ121" s="143"/>
      <c r="AK121" s="5"/>
      <c r="AL121" s="5"/>
    </row>
    <row r="122" spans="1:55" s="16" customFormat="1" ht="12" customHeight="1">
      <c r="A122" s="15"/>
      <c r="B122" s="147" t="s">
        <v>161</v>
      </c>
      <c r="C122" s="148" t="s">
        <v>162</v>
      </c>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9"/>
      <c r="AL122" s="5"/>
    </row>
    <row r="123" spans="1:55" s="16" customFormat="1" ht="24" customHeight="1" thickBot="1">
      <c r="A123" s="15"/>
      <c r="B123" s="147" t="s">
        <v>161</v>
      </c>
      <c r="C123" s="465" t="s">
        <v>163</v>
      </c>
      <c r="D123" s="465"/>
      <c r="E123" s="465"/>
      <c r="F123" s="465"/>
      <c r="G123" s="465"/>
      <c r="H123" s="465"/>
      <c r="I123" s="465"/>
      <c r="J123" s="465"/>
      <c r="K123" s="465"/>
      <c r="L123" s="465"/>
      <c r="M123" s="465"/>
      <c r="N123" s="465"/>
      <c r="O123" s="465"/>
      <c r="P123" s="465"/>
      <c r="Q123" s="465"/>
      <c r="R123" s="465"/>
      <c r="S123" s="465"/>
      <c r="T123" s="465"/>
      <c r="U123" s="465"/>
      <c r="V123" s="465"/>
      <c r="W123" s="465"/>
      <c r="X123" s="465"/>
      <c r="Y123" s="465"/>
      <c r="Z123" s="465"/>
      <c r="AA123" s="465"/>
      <c r="AB123" s="465"/>
      <c r="AC123" s="465"/>
      <c r="AD123" s="465"/>
      <c r="AE123" s="465"/>
      <c r="AF123" s="465"/>
      <c r="AG123" s="465"/>
      <c r="AH123" s="465"/>
      <c r="AI123" s="465"/>
      <c r="AJ123" s="465"/>
      <c r="AK123" s="465"/>
      <c r="AL123" s="5"/>
    </row>
    <row r="124" spans="1:55" s="16" customFormat="1" ht="16.5" customHeight="1" thickBot="1">
      <c r="A124" s="15"/>
      <c r="B124" s="150"/>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115" t="str">
        <f>IF(COUNTA(E128,H128,K128,T129,AA129)=5,"○","×")</f>
        <v>×</v>
      </c>
      <c r="AL124" s="5"/>
    </row>
    <row r="125" spans="1:55" s="16" customFormat="1" ht="8.25" customHeight="1">
      <c r="A125" s="15"/>
      <c r="B125" s="151"/>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3"/>
      <c r="AL125" s="5"/>
      <c r="AM125" s="6"/>
    </row>
    <row r="126" spans="1:55" s="16" customFormat="1" ht="26.25" customHeight="1">
      <c r="A126" s="15"/>
      <c r="B126" s="154"/>
      <c r="C126" s="466" t="s">
        <v>164</v>
      </c>
      <c r="D126" s="466"/>
      <c r="E126" s="466"/>
      <c r="F126" s="466"/>
      <c r="G126" s="466"/>
      <c r="H126" s="466"/>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143"/>
      <c r="AK126" s="155"/>
      <c r="AL126" s="143"/>
      <c r="AM126" s="6"/>
    </row>
    <row r="127" spans="1:55" s="16" customFormat="1" ht="6.75" customHeight="1">
      <c r="A127" s="15"/>
      <c r="B127" s="154"/>
      <c r="C127" s="5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55"/>
      <c r="AL127" s="5"/>
      <c r="AM127" s="6"/>
    </row>
    <row r="128" spans="1:55" s="16" customFormat="1" ht="15" customHeight="1">
      <c r="A128" s="15"/>
      <c r="B128" s="156"/>
      <c r="C128" s="157" t="s">
        <v>3</v>
      </c>
      <c r="D128" s="157"/>
      <c r="E128" s="467">
        <v>6</v>
      </c>
      <c r="F128" s="468"/>
      <c r="G128" s="157" t="s">
        <v>64</v>
      </c>
      <c r="H128" s="467">
        <v>5</v>
      </c>
      <c r="I128" s="468"/>
      <c r="J128" s="157" t="s">
        <v>165</v>
      </c>
      <c r="K128" s="467">
        <v>10</v>
      </c>
      <c r="L128" s="468"/>
      <c r="M128" s="157" t="s">
        <v>166</v>
      </c>
      <c r="N128" s="143"/>
      <c r="O128" s="469" t="s">
        <v>1</v>
      </c>
      <c r="P128" s="469"/>
      <c r="Q128" s="469"/>
      <c r="R128" s="470"/>
      <c r="S128" s="470"/>
      <c r="T128" s="470"/>
      <c r="U128" s="470"/>
      <c r="V128" s="470"/>
      <c r="W128" s="470"/>
      <c r="X128" s="470"/>
      <c r="Y128" s="470"/>
      <c r="Z128" s="470"/>
      <c r="AA128" s="470"/>
      <c r="AB128" s="470"/>
      <c r="AC128" s="470"/>
      <c r="AD128" s="470"/>
      <c r="AE128" s="470"/>
      <c r="AF128" s="470"/>
      <c r="AG128" s="470"/>
      <c r="AH128" s="470"/>
      <c r="AI128" s="470"/>
      <c r="AJ128" s="158"/>
      <c r="AK128" s="159"/>
      <c r="AL128" s="160"/>
      <c r="AM128" s="161"/>
      <c r="AN128" s="6"/>
      <c r="AO128" s="6"/>
      <c r="AP128" s="6"/>
      <c r="AQ128" s="6"/>
      <c r="AR128" s="6"/>
      <c r="AS128" s="6"/>
      <c r="AT128" s="6"/>
      <c r="AU128" s="6"/>
      <c r="AV128" s="6"/>
      <c r="AW128" s="36"/>
      <c r="AX128" s="6"/>
      <c r="AY128" s="6"/>
      <c r="AZ128" s="6"/>
      <c r="BA128" s="6"/>
      <c r="BB128" s="6"/>
      <c r="BC128" s="6"/>
    </row>
    <row r="129" spans="1:56" ht="15" customHeight="1">
      <c r="A129" s="5"/>
      <c r="B129" s="156"/>
      <c r="C129" s="162"/>
      <c r="D129" s="157"/>
      <c r="E129" s="157"/>
      <c r="F129" s="157"/>
      <c r="G129" s="157"/>
      <c r="H129" s="157"/>
      <c r="I129" s="157"/>
      <c r="J129" s="157"/>
      <c r="K129" s="157"/>
      <c r="L129" s="157"/>
      <c r="M129" s="157"/>
      <c r="N129" s="157"/>
      <c r="O129" s="460" t="s">
        <v>167</v>
      </c>
      <c r="P129" s="460"/>
      <c r="Q129" s="460"/>
      <c r="R129" s="461" t="s">
        <v>168</v>
      </c>
      <c r="S129" s="461"/>
      <c r="T129" s="462"/>
      <c r="U129" s="462"/>
      <c r="V129" s="462"/>
      <c r="W129" s="462"/>
      <c r="X129" s="462"/>
      <c r="Y129" s="463" t="s">
        <v>169</v>
      </c>
      <c r="Z129" s="463"/>
      <c r="AA129" s="462"/>
      <c r="AB129" s="462"/>
      <c r="AC129" s="462"/>
      <c r="AD129" s="462"/>
      <c r="AE129" s="462"/>
      <c r="AF129" s="462"/>
      <c r="AG129" s="462"/>
      <c r="AH129" s="462"/>
      <c r="AI129" s="462"/>
      <c r="AJ129" s="162"/>
      <c r="AK129" s="163"/>
      <c r="AL129" s="160"/>
      <c r="AM129" s="161"/>
      <c r="AW129" s="36"/>
    </row>
    <row r="130" spans="1:56" ht="7.5" customHeight="1" thickBot="1">
      <c r="A130" s="5"/>
      <c r="B130" s="164"/>
      <c r="C130" s="165"/>
      <c r="D130" s="166"/>
      <c r="E130" s="166"/>
      <c r="F130" s="166"/>
      <c r="G130" s="166"/>
      <c r="H130" s="166"/>
      <c r="I130" s="166"/>
      <c r="J130" s="166"/>
      <c r="K130" s="166"/>
      <c r="L130" s="166"/>
      <c r="M130" s="166"/>
      <c r="N130" s="166"/>
      <c r="O130" s="166"/>
      <c r="P130" s="166"/>
      <c r="Q130" s="165"/>
      <c r="R130" s="166"/>
      <c r="S130" s="167"/>
      <c r="T130" s="167"/>
      <c r="U130" s="167"/>
      <c r="V130" s="167"/>
      <c r="W130" s="167"/>
      <c r="X130" s="168"/>
      <c r="Y130" s="168"/>
      <c r="Z130" s="168"/>
      <c r="AA130" s="168"/>
      <c r="AB130" s="168"/>
      <c r="AC130" s="168"/>
      <c r="AD130" s="168"/>
      <c r="AE130" s="168"/>
      <c r="AF130" s="168"/>
      <c r="AG130" s="168"/>
      <c r="AH130" s="168"/>
      <c r="AI130" s="168"/>
      <c r="AJ130" s="169"/>
      <c r="AK130" s="170"/>
      <c r="AL130" s="160"/>
      <c r="AM130" s="161"/>
      <c r="AW130" s="36"/>
    </row>
    <row r="131" spans="1:56" ht="4.5" customHeight="1">
      <c r="A131" s="5"/>
      <c r="B131" s="171"/>
      <c r="C131" s="160"/>
      <c r="D131" s="171"/>
      <c r="E131" s="171"/>
      <c r="F131" s="171"/>
      <c r="G131" s="171"/>
      <c r="H131" s="171"/>
      <c r="I131" s="171"/>
      <c r="J131" s="171"/>
      <c r="K131" s="171"/>
      <c r="L131" s="171"/>
      <c r="M131" s="171"/>
      <c r="N131" s="171"/>
      <c r="O131" s="171"/>
      <c r="P131" s="171"/>
      <c r="Q131" s="160"/>
      <c r="R131" s="171"/>
      <c r="S131" s="172"/>
      <c r="T131" s="172"/>
      <c r="U131" s="172"/>
      <c r="V131" s="172"/>
      <c r="W131" s="172"/>
      <c r="X131" s="173"/>
      <c r="Y131" s="173"/>
      <c r="Z131" s="173"/>
      <c r="AA131" s="173"/>
      <c r="AB131" s="173"/>
      <c r="AC131" s="173"/>
      <c r="AD131" s="173"/>
      <c r="AE131" s="173"/>
      <c r="AF131" s="173"/>
      <c r="AG131" s="173"/>
      <c r="AH131" s="173"/>
      <c r="AI131" s="173"/>
      <c r="AJ131" s="174"/>
      <c r="AK131" s="160"/>
      <c r="AL131" s="160"/>
      <c r="AM131" s="161"/>
      <c r="AW131" s="36"/>
    </row>
    <row r="132" spans="1:56" s="16" customFormat="1" ht="15" customHeight="1">
      <c r="A132" s="15"/>
      <c r="B132" s="175" t="s">
        <v>170</v>
      </c>
      <c r="C132" s="171"/>
      <c r="D132" s="15"/>
      <c r="E132" s="15"/>
      <c r="F132" s="13" t="s">
        <v>171</v>
      </c>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6"/>
    </row>
    <row r="133" spans="1:56" ht="12.75" customHeight="1">
      <c r="A133" s="5"/>
      <c r="B133" s="57" t="s">
        <v>29</v>
      </c>
      <c r="C133" s="149" t="s">
        <v>172</v>
      </c>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row>
    <row r="134" spans="1:56" s="73" customFormat="1" ht="12" customHeight="1">
      <c r="A134" s="32"/>
      <c r="B134" s="57" t="s">
        <v>161</v>
      </c>
      <c r="C134" s="149" t="s">
        <v>173</v>
      </c>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row>
    <row r="135" spans="1:56" ht="6" customHeight="1">
      <c r="A135" s="5"/>
      <c r="B135" s="13"/>
      <c r="C135" s="171"/>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row>
    <row r="136" spans="1:56">
      <c r="A136" s="5"/>
      <c r="B136" s="464" t="s">
        <v>174</v>
      </c>
      <c r="C136" s="464"/>
      <c r="D136" s="464"/>
      <c r="E136" s="464"/>
      <c r="F136" s="464"/>
      <c r="G136" s="464"/>
      <c r="H136" s="464"/>
      <c r="I136" s="464"/>
      <c r="J136" s="464"/>
      <c r="K136" s="464"/>
      <c r="L136" s="464"/>
      <c r="M136" s="464"/>
      <c r="N136" s="464"/>
      <c r="O136" s="464"/>
      <c r="P136" s="464"/>
      <c r="Q136" s="464"/>
      <c r="R136" s="464"/>
      <c r="S136" s="464"/>
      <c r="T136" s="464"/>
      <c r="U136" s="464"/>
      <c r="V136" s="464"/>
      <c r="W136" s="464"/>
      <c r="X136" s="464"/>
      <c r="Y136" s="464"/>
      <c r="Z136" s="464"/>
      <c r="AA136" s="464"/>
      <c r="AB136" s="464"/>
      <c r="AC136" s="464"/>
      <c r="AD136" s="464"/>
      <c r="AE136" s="464"/>
      <c r="AF136" s="464"/>
      <c r="AG136" s="464"/>
      <c r="AH136" s="464"/>
      <c r="AI136" s="464"/>
      <c r="AJ136" s="464"/>
      <c r="AK136" s="464"/>
      <c r="AL136" s="5"/>
    </row>
    <row r="137" spans="1:56">
      <c r="A137" s="5"/>
      <c r="B137" s="187" t="s">
        <v>175</v>
      </c>
      <c r="C137" s="483" t="s">
        <v>176</v>
      </c>
      <c r="D137" s="484"/>
      <c r="E137" s="484"/>
      <c r="F137" s="484"/>
      <c r="G137" s="484"/>
      <c r="H137" s="484"/>
      <c r="I137" s="484"/>
      <c r="J137" s="484"/>
      <c r="K137" s="484"/>
      <c r="L137" s="484"/>
      <c r="M137" s="484"/>
      <c r="N137" s="484"/>
      <c r="O137" s="484"/>
      <c r="P137" s="484"/>
      <c r="Q137" s="484"/>
      <c r="R137" s="484"/>
      <c r="S137" s="484"/>
      <c r="T137" s="484"/>
      <c r="U137" s="484"/>
      <c r="V137" s="484"/>
      <c r="W137" s="484"/>
      <c r="X137" s="484"/>
      <c r="Y137" s="484"/>
      <c r="Z137" s="484"/>
      <c r="AA137" s="484"/>
      <c r="AB137" s="484"/>
      <c r="AC137" s="484"/>
      <c r="AD137" s="484"/>
      <c r="AE137" s="484"/>
      <c r="AF137" s="484"/>
      <c r="AG137" s="484"/>
      <c r="AH137" s="484"/>
      <c r="AI137" s="484"/>
      <c r="AJ137" s="485"/>
      <c r="AK137" s="186" t="str">
        <f>Y20</f>
        <v>○</v>
      </c>
      <c r="AL137" s="5"/>
    </row>
    <row r="138" spans="1:56">
      <c r="A138" s="5"/>
      <c r="B138" s="177" t="s">
        <v>177</v>
      </c>
      <c r="C138" s="483" t="s">
        <v>178</v>
      </c>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485"/>
      <c r="AK138" s="186" t="str">
        <f>AB28</f>
        <v>×</v>
      </c>
      <c r="AL138" s="5"/>
    </row>
    <row r="139" spans="1:56">
      <c r="A139" s="5"/>
      <c r="B139" s="178" t="s">
        <v>179</v>
      </c>
      <c r="C139" s="486" t="s">
        <v>180</v>
      </c>
      <c r="D139" s="487"/>
      <c r="E139" s="487"/>
      <c r="F139" s="487"/>
      <c r="G139" s="487"/>
      <c r="H139" s="487"/>
      <c r="I139" s="487"/>
      <c r="J139" s="487"/>
      <c r="K139" s="487"/>
      <c r="L139" s="487"/>
      <c r="M139" s="487"/>
      <c r="N139" s="487"/>
      <c r="O139" s="487"/>
      <c r="P139" s="487"/>
      <c r="Q139" s="487"/>
      <c r="R139" s="487"/>
      <c r="S139" s="487"/>
      <c r="T139" s="487"/>
      <c r="U139" s="487"/>
      <c r="V139" s="487"/>
      <c r="W139" s="487"/>
      <c r="X139" s="487"/>
      <c r="Y139" s="487"/>
      <c r="Z139" s="487"/>
      <c r="AA139" s="487"/>
      <c r="AB139" s="487"/>
      <c r="AC139" s="487"/>
      <c r="AD139" s="487"/>
      <c r="AE139" s="487"/>
      <c r="AF139" s="487"/>
      <c r="AG139" s="487"/>
      <c r="AH139" s="487"/>
      <c r="AI139" s="487"/>
      <c r="AJ139" s="488"/>
      <c r="AK139" s="186" t="str">
        <f>AK33</f>
        <v>×</v>
      </c>
      <c r="AL139" s="5"/>
      <c r="AN139" s="135"/>
      <c r="AO139" s="135"/>
      <c r="AP139" s="135"/>
      <c r="AQ139" s="135"/>
      <c r="AR139" s="135"/>
      <c r="AS139" s="135"/>
      <c r="AT139" s="135"/>
      <c r="AU139" s="135"/>
      <c r="AV139" s="135"/>
      <c r="AW139" s="135"/>
      <c r="AX139" s="135"/>
      <c r="AY139" s="135"/>
      <c r="AZ139" s="135"/>
      <c r="BA139" s="135"/>
      <c r="BB139" s="135"/>
      <c r="BC139" s="135"/>
      <c r="BD139" s="135"/>
    </row>
    <row r="140" spans="1:56" ht="8.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N140" s="135"/>
      <c r="AO140" s="135"/>
      <c r="AP140" s="135"/>
      <c r="AQ140" s="135"/>
      <c r="AR140" s="135"/>
      <c r="AS140" s="135"/>
      <c r="AT140" s="135"/>
      <c r="AU140" s="135"/>
      <c r="AV140" s="135"/>
      <c r="AW140" s="135"/>
      <c r="AX140" s="135"/>
      <c r="AY140" s="135"/>
      <c r="AZ140" s="135"/>
      <c r="BA140" s="135"/>
      <c r="BB140" s="135"/>
      <c r="BC140" s="135"/>
      <c r="BD140" s="135"/>
    </row>
    <row r="141" spans="1:56" s="135" customFormat="1" ht="15" customHeight="1">
      <c r="A141" s="131"/>
      <c r="B141" s="464" t="s">
        <v>181</v>
      </c>
      <c r="C141" s="464"/>
      <c r="D141" s="464"/>
      <c r="E141" s="464"/>
      <c r="F141" s="464"/>
      <c r="G141" s="464"/>
      <c r="H141" s="464"/>
      <c r="I141" s="464"/>
      <c r="J141" s="464"/>
      <c r="K141" s="464"/>
      <c r="L141" s="464"/>
      <c r="M141" s="464"/>
      <c r="N141" s="464"/>
      <c r="O141" s="464"/>
      <c r="P141" s="464"/>
      <c r="Q141" s="464"/>
      <c r="R141" s="464"/>
      <c r="S141" s="464"/>
      <c r="T141" s="464"/>
      <c r="U141" s="464"/>
      <c r="V141" s="464"/>
      <c r="W141" s="464"/>
      <c r="X141" s="464"/>
      <c r="Y141" s="464"/>
      <c r="Z141" s="464"/>
      <c r="AA141" s="464"/>
      <c r="AB141" s="464"/>
      <c r="AC141" s="464"/>
      <c r="AD141" s="464"/>
      <c r="AE141" s="464"/>
      <c r="AF141" s="464"/>
      <c r="AG141" s="464"/>
      <c r="AH141" s="464"/>
      <c r="AI141" s="464"/>
      <c r="AJ141" s="464"/>
      <c r="AK141" s="464"/>
      <c r="AL141" s="5"/>
      <c r="AM141" s="6"/>
    </row>
    <row r="142" spans="1:56" s="16" customFormat="1">
      <c r="A142" s="15"/>
      <c r="B142" s="475" t="s">
        <v>182</v>
      </c>
      <c r="C142" s="477" t="s">
        <v>183</v>
      </c>
      <c r="D142" s="477"/>
      <c r="E142" s="477"/>
      <c r="F142" s="477"/>
      <c r="G142" s="477"/>
      <c r="H142" s="477"/>
      <c r="I142" s="477"/>
      <c r="J142" s="479" t="s">
        <v>184</v>
      </c>
      <c r="K142" s="479"/>
      <c r="L142" s="479"/>
      <c r="M142" s="479"/>
      <c r="N142" s="479"/>
      <c r="O142" s="479"/>
      <c r="P142" s="479"/>
      <c r="Q142" s="479"/>
      <c r="R142" s="479"/>
      <c r="S142" s="479"/>
      <c r="T142" s="479"/>
      <c r="U142" s="479"/>
      <c r="V142" s="479"/>
      <c r="W142" s="479"/>
      <c r="X142" s="479"/>
      <c r="Y142" s="479"/>
      <c r="Z142" s="479"/>
      <c r="AA142" s="479"/>
      <c r="AB142" s="479"/>
      <c r="AC142" s="479"/>
      <c r="AD142" s="479"/>
      <c r="AE142" s="479"/>
      <c r="AF142" s="479"/>
      <c r="AG142" s="479"/>
      <c r="AH142" s="479"/>
      <c r="AI142" s="479"/>
      <c r="AJ142" s="480"/>
      <c r="AK142" s="176" t="str">
        <f>AK80</f>
        <v>×</v>
      </c>
      <c r="AL142" s="5"/>
      <c r="AM142" s="6"/>
      <c r="AN142" s="6"/>
      <c r="AO142" s="6"/>
      <c r="AP142" s="6"/>
      <c r="AQ142" s="6"/>
      <c r="AR142" s="6"/>
      <c r="AS142" s="6"/>
      <c r="AT142" s="6"/>
      <c r="AU142" s="6"/>
      <c r="AV142" s="6"/>
      <c r="AW142" s="6"/>
      <c r="AX142" s="36"/>
      <c r="AY142" s="6"/>
      <c r="AZ142" s="6"/>
      <c r="BA142" s="6"/>
      <c r="BB142" s="6"/>
      <c r="BC142" s="6"/>
      <c r="BD142" s="6"/>
    </row>
    <row r="143" spans="1:56" s="16" customFormat="1">
      <c r="A143" s="15"/>
      <c r="B143" s="476"/>
      <c r="C143" s="478"/>
      <c r="D143" s="478"/>
      <c r="E143" s="478"/>
      <c r="F143" s="478"/>
      <c r="G143" s="478"/>
      <c r="H143" s="478"/>
      <c r="I143" s="478"/>
      <c r="J143" s="481" t="s">
        <v>185</v>
      </c>
      <c r="K143" s="481"/>
      <c r="L143" s="481"/>
      <c r="M143" s="481"/>
      <c r="N143" s="481"/>
      <c r="O143" s="481"/>
      <c r="P143" s="481"/>
      <c r="Q143" s="481"/>
      <c r="R143" s="481"/>
      <c r="S143" s="481"/>
      <c r="T143" s="481"/>
      <c r="U143" s="481"/>
      <c r="V143" s="481"/>
      <c r="W143" s="481"/>
      <c r="X143" s="481"/>
      <c r="Y143" s="481"/>
      <c r="Z143" s="481"/>
      <c r="AA143" s="481"/>
      <c r="AB143" s="481"/>
      <c r="AC143" s="481"/>
      <c r="AD143" s="481"/>
      <c r="AE143" s="481"/>
      <c r="AF143" s="481"/>
      <c r="AG143" s="481"/>
      <c r="AH143" s="481"/>
      <c r="AI143" s="481"/>
      <c r="AJ143" s="482"/>
      <c r="AK143" s="176" t="str">
        <f>AK108</f>
        <v>×</v>
      </c>
      <c r="AL143" s="5"/>
      <c r="AM143" s="6"/>
      <c r="AN143" s="6"/>
      <c r="AO143" s="6"/>
      <c r="AP143" s="6"/>
      <c r="AQ143" s="6"/>
      <c r="AR143" s="6"/>
      <c r="AS143" s="6"/>
      <c r="AT143" s="6"/>
      <c r="AU143" s="6"/>
      <c r="AV143" s="6"/>
      <c r="AW143" s="6"/>
      <c r="AX143" s="36"/>
      <c r="AY143" s="6"/>
      <c r="AZ143" s="6"/>
      <c r="BA143" s="6"/>
      <c r="BB143" s="6"/>
      <c r="BC143" s="6"/>
      <c r="BD143" s="6"/>
    </row>
    <row r="144" spans="1:56" ht="4.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row>
    <row r="145" spans="1:38">
      <c r="A145" s="5"/>
      <c r="B145" s="464" t="s">
        <v>186</v>
      </c>
      <c r="C145" s="464"/>
      <c r="D145" s="464"/>
      <c r="E145" s="464"/>
      <c r="F145" s="464"/>
      <c r="G145" s="464"/>
      <c r="H145" s="464"/>
      <c r="I145" s="464"/>
      <c r="J145" s="464"/>
      <c r="K145" s="464"/>
      <c r="L145" s="464"/>
      <c r="M145" s="464"/>
      <c r="N145" s="464"/>
      <c r="O145" s="464"/>
      <c r="P145" s="464"/>
      <c r="Q145" s="464"/>
      <c r="R145" s="464"/>
      <c r="S145" s="464"/>
      <c r="T145" s="464"/>
      <c r="U145" s="464"/>
      <c r="V145" s="464"/>
      <c r="W145" s="464"/>
      <c r="X145" s="464"/>
      <c r="Y145" s="464"/>
      <c r="Z145" s="464"/>
      <c r="AA145" s="464"/>
      <c r="AB145" s="464"/>
      <c r="AC145" s="464"/>
      <c r="AD145" s="464"/>
      <c r="AE145" s="464"/>
      <c r="AF145" s="464"/>
      <c r="AG145" s="464"/>
      <c r="AH145" s="464"/>
      <c r="AI145" s="464"/>
      <c r="AJ145" s="464"/>
      <c r="AK145" s="464"/>
      <c r="AL145" s="5"/>
    </row>
    <row r="146" spans="1:38">
      <c r="A146" s="5"/>
      <c r="B146" s="179" t="s">
        <v>29</v>
      </c>
      <c r="C146" s="471" t="s">
        <v>187</v>
      </c>
      <c r="D146" s="471"/>
      <c r="E146" s="471"/>
      <c r="F146" s="471"/>
      <c r="G146" s="471"/>
      <c r="H146" s="471"/>
      <c r="I146" s="471"/>
      <c r="J146" s="471"/>
      <c r="K146" s="471"/>
      <c r="L146" s="471"/>
      <c r="M146" s="471"/>
      <c r="N146" s="471"/>
      <c r="O146" s="471"/>
      <c r="P146" s="471"/>
      <c r="Q146" s="471"/>
      <c r="R146" s="471"/>
      <c r="S146" s="471"/>
      <c r="T146" s="471"/>
      <c r="U146" s="471"/>
      <c r="V146" s="471"/>
      <c r="W146" s="471"/>
      <c r="X146" s="471"/>
      <c r="Y146" s="471"/>
      <c r="Z146" s="471"/>
      <c r="AA146" s="471"/>
      <c r="AB146" s="471"/>
      <c r="AC146" s="471"/>
      <c r="AD146" s="471"/>
      <c r="AE146" s="471"/>
      <c r="AF146" s="471"/>
      <c r="AG146" s="471"/>
      <c r="AH146" s="471"/>
      <c r="AI146" s="471"/>
      <c r="AJ146" s="472"/>
      <c r="AK146" s="176" t="str">
        <f>AK114</f>
        <v>×</v>
      </c>
      <c r="AL146" s="5"/>
    </row>
    <row r="147" spans="1:38" ht="13.5" customHeight="1">
      <c r="B147" s="180" t="s">
        <v>29</v>
      </c>
      <c r="C147" s="473" t="s">
        <v>188</v>
      </c>
      <c r="D147" s="473"/>
      <c r="E147" s="473"/>
      <c r="F147" s="473"/>
      <c r="G147" s="473"/>
      <c r="H147" s="473"/>
      <c r="I147" s="473"/>
      <c r="J147" s="473"/>
      <c r="K147" s="473"/>
      <c r="L147" s="473"/>
      <c r="M147" s="473"/>
      <c r="N147" s="473"/>
      <c r="O147" s="473"/>
      <c r="P147" s="473"/>
      <c r="Q147" s="473"/>
      <c r="R147" s="473"/>
      <c r="S147" s="473"/>
      <c r="T147" s="473"/>
      <c r="U147" s="473"/>
      <c r="V147" s="473"/>
      <c r="W147" s="473"/>
      <c r="X147" s="473"/>
      <c r="Y147" s="473"/>
      <c r="Z147" s="473"/>
      <c r="AA147" s="473"/>
      <c r="AB147" s="473"/>
      <c r="AC147" s="473"/>
      <c r="AD147" s="473"/>
      <c r="AE147" s="473"/>
      <c r="AF147" s="473"/>
      <c r="AG147" s="473"/>
      <c r="AH147" s="473"/>
      <c r="AI147" s="473"/>
      <c r="AJ147" s="474"/>
      <c r="AK147" s="176" t="str">
        <f>AK124</f>
        <v>×</v>
      </c>
      <c r="AL147" s="5"/>
    </row>
    <row r="148" spans="1:38" ht="4.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row>
    <row r="162" spans="2:56">
      <c r="AN162" s="161"/>
      <c r="AO162" s="161"/>
      <c r="AP162" s="161"/>
      <c r="AQ162" s="161"/>
      <c r="AR162" s="161"/>
      <c r="AS162" s="161"/>
      <c r="AT162" s="161"/>
      <c r="AU162" s="161"/>
      <c r="AV162" s="161"/>
      <c r="AW162" s="161"/>
      <c r="AX162" s="161"/>
      <c r="AY162" s="161"/>
      <c r="AZ162" s="161"/>
      <c r="BA162" s="161"/>
      <c r="BB162" s="161"/>
      <c r="BC162" s="161"/>
      <c r="BD162" s="161"/>
    </row>
    <row r="163" spans="2:56" s="161" customFormat="1">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row>
    <row r="164" spans="2:56" s="161" customFormat="1">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row>
    <row r="165" spans="2:56" s="161" customFormat="1">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row>
  </sheetData>
  <mergeCells count="205">
    <mergeCell ref="B145:AK145"/>
    <mergeCell ref="C146:AJ146"/>
    <mergeCell ref="C147:AJ147"/>
    <mergeCell ref="B142:B143"/>
    <mergeCell ref="C142:I143"/>
    <mergeCell ref="J142:AJ142"/>
    <mergeCell ref="J143:AJ143"/>
    <mergeCell ref="B141:AK141"/>
    <mergeCell ref="C137:AJ137"/>
    <mergeCell ref="C138:AJ138"/>
    <mergeCell ref="C139:AJ139"/>
    <mergeCell ref="O129:Q129"/>
    <mergeCell ref="R129:S129"/>
    <mergeCell ref="T129:X129"/>
    <mergeCell ref="Y129:Z129"/>
    <mergeCell ref="AA129:AI129"/>
    <mergeCell ref="B136:AK136"/>
    <mergeCell ref="C123:AK123"/>
    <mergeCell ref="C126:AI126"/>
    <mergeCell ref="E128:F128"/>
    <mergeCell ref="H128:I128"/>
    <mergeCell ref="K128:L128"/>
    <mergeCell ref="O128:Q128"/>
    <mergeCell ref="R128:AI128"/>
    <mergeCell ref="C118:AD118"/>
    <mergeCell ref="AE118:AK118"/>
    <mergeCell ref="C119:AD119"/>
    <mergeCell ref="AE119:AK119"/>
    <mergeCell ref="C120:AD120"/>
    <mergeCell ref="AE120:AK120"/>
    <mergeCell ref="C115:AD115"/>
    <mergeCell ref="AE115:AK115"/>
    <mergeCell ref="C116:AD116"/>
    <mergeCell ref="AE116:AK116"/>
    <mergeCell ref="C117:AD117"/>
    <mergeCell ref="AE117:AK117"/>
    <mergeCell ref="B107:AK107"/>
    <mergeCell ref="B109:E110"/>
    <mergeCell ref="G109:AK109"/>
    <mergeCell ref="AN109:AY110"/>
    <mergeCell ref="G110:AK110"/>
    <mergeCell ref="B114:AD114"/>
    <mergeCell ref="AE114:AJ114"/>
    <mergeCell ref="AM114:AY114"/>
    <mergeCell ref="B102:E105"/>
    <mergeCell ref="G102:AK102"/>
    <mergeCell ref="G103:AJ103"/>
    <mergeCell ref="AN103:AY104"/>
    <mergeCell ref="G104:AJ104"/>
    <mergeCell ref="G105:AJ105"/>
    <mergeCell ref="B98:E101"/>
    <mergeCell ref="G98:AJ98"/>
    <mergeCell ref="G99:AJ99"/>
    <mergeCell ref="AN99:AY100"/>
    <mergeCell ref="G100:AJ100"/>
    <mergeCell ref="G101:AJ101"/>
    <mergeCell ref="B94:E97"/>
    <mergeCell ref="G94:AJ94"/>
    <mergeCell ref="G95:AJ95"/>
    <mergeCell ref="AN95:AY96"/>
    <mergeCell ref="G96:AJ96"/>
    <mergeCell ref="G97:AK97"/>
    <mergeCell ref="B89:E93"/>
    <mergeCell ref="G89:AJ89"/>
    <mergeCell ref="G90:AJ90"/>
    <mergeCell ref="AN90:AY91"/>
    <mergeCell ref="G91:AJ91"/>
    <mergeCell ref="G92:AJ92"/>
    <mergeCell ref="G93:AK93"/>
    <mergeCell ref="B85:E88"/>
    <mergeCell ref="G85:AK85"/>
    <mergeCell ref="G86:AJ86"/>
    <mergeCell ref="AN86:AY87"/>
    <mergeCell ref="G87:AJ87"/>
    <mergeCell ref="G88:AK88"/>
    <mergeCell ref="B81:E84"/>
    <mergeCell ref="G81:AK81"/>
    <mergeCell ref="G82:AJ82"/>
    <mergeCell ref="AN82:AY83"/>
    <mergeCell ref="G83:AJ83"/>
    <mergeCell ref="G84:AJ84"/>
    <mergeCell ref="C75:AK75"/>
    <mergeCell ref="AI77:AK77"/>
    <mergeCell ref="C78:AK78"/>
    <mergeCell ref="AN78:AY78"/>
    <mergeCell ref="B80:E80"/>
    <mergeCell ref="F80:AJ80"/>
    <mergeCell ref="AN80:AY80"/>
    <mergeCell ref="B74:AK74"/>
    <mergeCell ref="AM68:AY68"/>
    <mergeCell ref="C71:K71"/>
    <mergeCell ref="M71:N71"/>
    <mergeCell ref="O71:AJ71"/>
    <mergeCell ref="AM71:AY71"/>
    <mergeCell ref="AS64:AU64"/>
    <mergeCell ref="C65:C68"/>
    <mergeCell ref="D65:G68"/>
    <mergeCell ref="H65:H66"/>
    <mergeCell ref="I65:I66"/>
    <mergeCell ref="J65:AK65"/>
    <mergeCell ref="AN65:AP65"/>
    <mergeCell ref="AS65:AU65"/>
    <mergeCell ref="J66:AK66"/>
    <mergeCell ref="AM66:AY66"/>
    <mergeCell ref="C62:R62"/>
    <mergeCell ref="C63:D63"/>
    <mergeCell ref="E63:R63"/>
    <mergeCell ref="B64:B68"/>
    <mergeCell ref="D64:AK64"/>
    <mergeCell ref="AN64:AP64"/>
    <mergeCell ref="H67:H68"/>
    <mergeCell ref="I67:I68"/>
    <mergeCell ref="S67:AK67"/>
    <mergeCell ref="J68:AK68"/>
    <mergeCell ref="AN56:AP56"/>
    <mergeCell ref="AN57:AP57"/>
    <mergeCell ref="C60:K60"/>
    <mergeCell ref="M60:N60"/>
    <mergeCell ref="O60:AJ60"/>
    <mergeCell ref="AM60:AY60"/>
    <mergeCell ref="B51:AK51"/>
    <mergeCell ref="C54:T54"/>
    <mergeCell ref="C55:D55"/>
    <mergeCell ref="E55:R55"/>
    <mergeCell ref="Y37:AJ37"/>
    <mergeCell ref="AM37:AY38"/>
    <mergeCell ref="F39:AK43"/>
    <mergeCell ref="AS40:AT40"/>
    <mergeCell ref="AN41:AP41"/>
    <mergeCell ref="AS41:AT41"/>
    <mergeCell ref="B49:AK49"/>
    <mergeCell ref="M45:O45"/>
    <mergeCell ref="P45:Q45"/>
    <mergeCell ref="S45:T45"/>
    <mergeCell ref="AN45:AP45"/>
    <mergeCell ref="AS45:AT45"/>
    <mergeCell ref="B46:E47"/>
    <mergeCell ref="F46:F47"/>
    <mergeCell ref="G46:I47"/>
    <mergeCell ref="J46:M47"/>
    <mergeCell ref="N46:AK47"/>
    <mergeCell ref="B36:E45"/>
    <mergeCell ref="AN42:AP42"/>
    <mergeCell ref="AS42:AT42"/>
    <mergeCell ref="AN43:AP43"/>
    <mergeCell ref="AS43:AT43"/>
    <mergeCell ref="AN44:AP44"/>
    <mergeCell ref="AS44:AT44"/>
    <mergeCell ref="B35:E35"/>
    <mergeCell ref="G35:I35"/>
    <mergeCell ref="K35:O35"/>
    <mergeCell ref="Q35:V35"/>
    <mergeCell ref="X35:Z35"/>
    <mergeCell ref="AB35:AC35"/>
    <mergeCell ref="AM33:AY33"/>
    <mergeCell ref="B34:N34"/>
    <mergeCell ref="O34:P34"/>
    <mergeCell ref="Q34:R34"/>
    <mergeCell ref="T34:U34"/>
    <mergeCell ref="W34:X34"/>
    <mergeCell ref="Y34:Z34"/>
    <mergeCell ref="AA34:AB34"/>
    <mergeCell ref="AD34:AE34"/>
    <mergeCell ref="AI34:AJ34"/>
    <mergeCell ref="AE35:AI35"/>
    <mergeCell ref="AJ35:AK35"/>
    <mergeCell ref="AM35:AY35"/>
    <mergeCell ref="B28:C28"/>
    <mergeCell ref="D28:Z28"/>
    <mergeCell ref="AM28:AY28"/>
    <mergeCell ref="C31:AK31"/>
    <mergeCell ref="C32:AK32"/>
    <mergeCell ref="C25:AK25"/>
    <mergeCell ref="AM19:AY19"/>
    <mergeCell ref="C20:P20"/>
    <mergeCell ref="Q20:V20"/>
    <mergeCell ref="Y20:Y21"/>
    <mergeCell ref="AM20:AY20"/>
    <mergeCell ref="C21:P21"/>
    <mergeCell ref="Q21:V21"/>
    <mergeCell ref="B17:W17"/>
    <mergeCell ref="C18:P18"/>
    <mergeCell ref="Q18:V18"/>
    <mergeCell ref="E19:P19"/>
    <mergeCell ref="Q19:V19"/>
    <mergeCell ref="B12:G12"/>
    <mergeCell ref="H12:AK12"/>
    <mergeCell ref="B13:G13"/>
    <mergeCell ref="H13:K13"/>
    <mergeCell ref="L13:U13"/>
    <mergeCell ref="V13:Y13"/>
    <mergeCell ref="Z13:AK13"/>
    <mergeCell ref="B8:G10"/>
    <mergeCell ref="I8:M8"/>
    <mergeCell ref="H9:AK9"/>
    <mergeCell ref="H10:AK10"/>
    <mergeCell ref="B11:G11"/>
    <mergeCell ref="H11:AK11"/>
    <mergeCell ref="Z1:AC1"/>
    <mergeCell ref="AD1:AK1"/>
    <mergeCell ref="B3:AK3"/>
    <mergeCell ref="B6:G6"/>
    <mergeCell ref="H6:AK6"/>
    <mergeCell ref="B7:G7"/>
    <mergeCell ref="H7:AK7"/>
  </mergeCells>
  <phoneticPr fontId="2"/>
  <conditionalFormatting sqref="B77:AK78">
    <cfRule type="expression" dxfId="47" priority="50">
      <formula>$AI$77=""</formula>
    </cfRule>
  </conditionalFormatting>
  <conditionalFormatting sqref="B107:AK110">
    <cfRule type="expression" dxfId="46" priority="39">
      <formula>#REF!="該当"</formula>
    </cfRule>
  </conditionalFormatting>
  <conditionalFormatting sqref="C60:AK60">
    <cfRule type="expression" dxfId="45" priority="48">
      <formula>$T$55&lt;&gt;"×"</formula>
    </cfRule>
  </conditionalFormatting>
  <conditionalFormatting sqref="C71:AK71">
    <cfRule type="expression" dxfId="44" priority="47">
      <formula>$T$63&lt;&gt;"×"</formula>
    </cfRule>
  </conditionalFormatting>
  <conditionalFormatting sqref="T55">
    <cfRule type="expression" dxfId="43" priority="46">
      <formula>$T$55="○"</formula>
    </cfRule>
  </conditionalFormatting>
  <conditionalFormatting sqref="T63">
    <cfRule type="expression" dxfId="42" priority="45">
      <formula>$T$63="○"</formula>
    </cfRule>
  </conditionalFormatting>
  <conditionalFormatting sqref="X19:Y19">
    <cfRule type="expression" dxfId="41" priority="31">
      <formula>$Y$19&lt;&gt;"×"</formula>
    </cfRule>
  </conditionalFormatting>
  <conditionalFormatting sqref="AM19:AY19">
    <cfRule type="expression" dxfId="40" priority="30">
      <formula>$Y$19&lt;&gt;"×"</formula>
    </cfRule>
  </conditionalFormatting>
  <conditionalFormatting sqref="AK146:AK147 AK142:AK143 AK137:AK139">
    <cfRule type="expression" dxfId="39" priority="15">
      <formula>$AK137=""</formula>
    </cfRule>
  </conditionalFormatting>
  <conditionalFormatting sqref="AM20:AY20">
    <cfRule type="expression" dxfId="38" priority="13">
      <formula>$Y$20="○"</formula>
    </cfRule>
  </conditionalFormatting>
  <conditionalFormatting sqref="AM28:AY28">
    <cfRule type="expression" dxfId="37" priority="29">
      <formula>$AB$28&lt;&gt;"×"</formula>
    </cfRule>
  </conditionalFormatting>
  <conditionalFormatting sqref="AM33:AY33">
    <cfRule type="expression" dxfId="36" priority="28">
      <formula>$AK$33&lt;&gt;"×"</formula>
    </cfRule>
  </conditionalFormatting>
  <conditionalFormatting sqref="AM35:AY35">
    <cfRule type="expression" dxfId="35" priority="16">
      <formula>OR(AND($AM$45=FALSE,$AE$35=""),AND($AN$45=TRUE,$AE$35&lt;&gt;""))</formula>
    </cfRule>
  </conditionalFormatting>
  <conditionalFormatting sqref="AM37:AY38">
    <cfRule type="expression" dxfId="34" priority="54">
      <formula>OR(AND($AR$42=FALSE,$Y$37=""),AND($AR$42=TRUE,$Y$37&lt;&gt;""))</formula>
    </cfRule>
  </conditionalFormatting>
  <conditionalFormatting sqref="AM60:AY60">
    <cfRule type="expression" dxfId="33" priority="23">
      <formula>OR($T$55="○",$AK$60="",$AK$60="○")</formula>
    </cfRule>
  </conditionalFormatting>
  <conditionalFormatting sqref="AM66:AY66">
    <cfRule type="expression" dxfId="32" priority="17">
      <formula>OR(AND($AR$64=FALSE,$J$66=""),AND($AR$64=TRUE,$J$66&lt;&gt;""))</formula>
    </cfRule>
  </conditionalFormatting>
  <conditionalFormatting sqref="AM68:AY68">
    <cfRule type="expression" dxfId="31" priority="18">
      <formula>OR(AND($AR$65=FALSE,$J$68=""),AND($AR$65=TRUE,$J$68&lt;&gt;""))</formula>
    </cfRule>
  </conditionalFormatting>
  <conditionalFormatting sqref="AM71:AY71">
    <cfRule type="expression" dxfId="30" priority="25">
      <formula>OR($T$63="○",$AK$71="○",$AK$71="")</formula>
    </cfRule>
  </conditionalFormatting>
  <conditionalFormatting sqref="AN80:AY80">
    <cfRule type="expression" dxfId="29" priority="22">
      <formula>OR($AI$77="該当",AND(#REF!="該当",$AK$80="○"))</formula>
    </cfRule>
  </conditionalFormatting>
  <conditionalFormatting sqref="AN109:AY110">
    <cfRule type="expression" dxfId="28" priority="20">
      <formula>$AK$108&lt;&gt;"×"</formula>
    </cfRule>
  </conditionalFormatting>
  <conditionalFormatting sqref="AM114:AY114">
    <cfRule type="expression" dxfId="27" priority="21">
      <formula>$AK$114&lt;&gt;"×"</formula>
    </cfRule>
  </conditionalFormatting>
  <conditionalFormatting sqref="AM19:AY20">
    <cfRule type="expression" dxfId="26" priority="3">
      <formula>AND($Y$19&lt;&gt;"×",$Y$20="○")</formula>
    </cfRule>
  </conditionalFormatting>
  <conditionalFormatting sqref="AN78:AY78">
    <cfRule type="expression" dxfId="25" priority="1">
      <formula>OR(#REF!="該当",AND($AI$77="該当",$AK$80="○"))</formula>
    </cfRule>
  </conditionalFormatting>
  <conditionalFormatting sqref="B75:AK75">
    <cfRule type="expression" dxfId="24" priority="55">
      <formula>#REF!=""</formula>
    </cfRule>
  </conditionalFormatting>
  <dataValidations count="3">
    <dataValidation type="list" allowBlank="1" showInputMessage="1" showErrorMessage="1" sqref="M45:O45" xr:uid="{783A2C13-2A48-444F-A35F-379E01D5EDA6}">
      <formula1>"令和,平成"</formula1>
    </dataValidation>
    <dataValidation imeMode="hiragana" allowBlank="1" showInputMessage="1" showErrorMessage="1" sqref="X130:X131 T129 U37 T38 T36" xr:uid="{39DB0AA8-D90F-4372-90D6-F2C94283E835}"/>
    <dataValidation imeMode="halfAlpha" allowBlank="1" showInputMessage="1" showErrorMessage="1" sqref="K128:L128 E128:F128 H128:I128 B13 L13 Q34 AA34 T34 AD34" xr:uid="{5911BF78-647C-4565-BA2D-8AFDD367CA5A}"/>
  </dataValidations>
  <pageMargins left="0.70866141732283472" right="0.70866141732283472" top="0.94488188976377963" bottom="0.74803149606299213" header="0.31496062992125984" footer="0.31496062992125984"/>
  <pageSetup paperSize="9" scale="84" fitToHeight="0" orientation="portrait" r:id="rId1"/>
  <rowBreaks count="1" manualBreakCount="1">
    <brk id="10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114300</xdr:colOff>
                    <xdr:row>27</xdr:row>
                    <xdr:rowOff>19050</xdr:rowOff>
                  </from>
                  <to>
                    <xdr:col>2</xdr:col>
                    <xdr:colOff>95250</xdr:colOff>
                    <xdr:row>28</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190500</xdr:colOff>
                    <xdr:row>33</xdr:row>
                    <xdr:rowOff>266700</xdr:rowOff>
                  </from>
                  <to>
                    <xdr:col>6</xdr:col>
                    <xdr:colOff>47625</xdr:colOff>
                    <xdr:row>34</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180975</xdr:colOff>
                    <xdr:row>34</xdr:row>
                    <xdr:rowOff>19050</xdr:rowOff>
                  </from>
                  <to>
                    <xdr:col>10</xdr:col>
                    <xdr:colOff>47625</xdr:colOff>
                    <xdr:row>34</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180975</xdr:colOff>
                    <xdr:row>33</xdr:row>
                    <xdr:rowOff>247650</xdr:rowOff>
                  </from>
                  <to>
                    <xdr:col>16</xdr:col>
                    <xdr:colOff>47625</xdr:colOff>
                    <xdr:row>34</xdr:row>
                    <xdr:rowOff>276225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180975</xdr:colOff>
                    <xdr:row>33</xdr:row>
                    <xdr:rowOff>238125</xdr:rowOff>
                  </from>
                  <to>
                    <xdr:col>23</xdr:col>
                    <xdr:colOff>19050</xdr:colOff>
                    <xdr:row>34</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180975</xdr:colOff>
                    <xdr:row>33</xdr:row>
                    <xdr:rowOff>266700</xdr:rowOff>
                  </from>
                  <to>
                    <xdr:col>27</xdr:col>
                    <xdr:colOff>19050</xdr:colOff>
                    <xdr:row>34</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190500</xdr:colOff>
                    <xdr:row>35</xdr:row>
                    <xdr:rowOff>219075</xdr:rowOff>
                  </from>
                  <to>
                    <xdr:col>6</xdr:col>
                    <xdr:colOff>19050</xdr:colOff>
                    <xdr:row>37</xdr:row>
                    <xdr:rowOff>47625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180975</xdr:colOff>
                    <xdr:row>35</xdr:row>
                    <xdr:rowOff>228600</xdr:rowOff>
                  </from>
                  <to>
                    <xdr:col>13</xdr:col>
                    <xdr:colOff>28575</xdr:colOff>
                    <xdr:row>37</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180975</xdr:colOff>
                    <xdr:row>35</xdr:row>
                    <xdr:rowOff>228600</xdr:rowOff>
                  </from>
                  <to>
                    <xdr:col>20</xdr:col>
                    <xdr:colOff>28575</xdr:colOff>
                    <xdr:row>37</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21</xdr:col>
                    <xdr:colOff>190500</xdr:colOff>
                    <xdr:row>44</xdr:row>
                    <xdr:rowOff>28575</xdr:rowOff>
                  </from>
                  <to>
                    <xdr:col>23</xdr:col>
                    <xdr:colOff>28575</xdr:colOff>
                    <xdr:row>45</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25</xdr:col>
                    <xdr:colOff>180975</xdr:colOff>
                    <xdr:row>44</xdr:row>
                    <xdr:rowOff>28575</xdr:rowOff>
                  </from>
                  <to>
                    <xdr:col>27</xdr:col>
                    <xdr:colOff>28575</xdr:colOff>
                    <xdr:row>45</xdr:row>
                    <xdr:rowOff>57150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190500</xdr:colOff>
                    <xdr:row>45</xdr:row>
                    <xdr:rowOff>85725</xdr:rowOff>
                  </from>
                  <to>
                    <xdr:col>6</xdr:col>
                    <xdr:colOff>0</xdr:colOff>
                    <xdr:row>46</xdr:row>
                    <xdr:rowOff>76200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85725</xdr:colOff>
                    <xdr:row>54</xdr:row>
                    <xdr:rowOff>9525</xdr:rowOff>
                  </from>
                  <to>
                    <xdr:col>3</xdr:col>
                    <xdr:colOff>104775</xdr:colOff>
                    <xdr:row>55</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12</xdr:col>
                    <xdr:colOff>76200</xdr:colOff>
                    <xdr:row>59</xdr:row>
                    <xdr:rowOff>47625</xdr:rowOff>
                  </from>
                  <to>
                    <xdr:col>13</xdr:col>
                    <xdr:colOff>104775</xdr:colOff>
                    <xdr:row>60</xdr:row>
                    <xdr:rowOff>95250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85725</xdr:colOff>
                    <xdr:row>61</xdr:row>
                    <xdr:rowOff>200025</xdr:rowOff>
                  </from>
                  <to>
                    <xdr:col>3</xdr:col>
                    <xdr:colOff>104775</xdr:colOff>
                    <xdr:row>63</xdr:row>
                    <xdr:rowOff>38100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7</xdr:col>
                    <xdr:colOff>0</xdr:colOff>
                    <xdr:row>64</xdr:row>
                    <xdr:rowOff>66675</xdr:rowOff>
                  </from>
                  <to>
                    <xdr:col>8</xdr:col>
                    <xdr:colOff>66675</xdr:colOff>
                    <xdr:row>65</xdr:row>
                    <xdr:rowOff>190500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7</xdr:col>
                    <xdr:colOff>0</xdr:colOff>
                    <xdr:row>66</xdr:row>
                    <xdr:rowOff>123825</xdr:rowOff>
                  </from>
                  <to>
                    <xdr:col>8</xdr:col>
                    <xdr:colOff>19050</xdr:colOff>
                    <xdr:row>67</xdr:row>
                    <xdr:rowOff>209550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4</xdr:col>
                    <xdr:colOff>190500</xdr:colOff>
                    <xdr:row>108</xdr:row>
                    <xdr:rowOff>47625</xdr:rowOff>
                  </from>
                  <to>
                    <xdr:col>6</xdr:col>
                    <xdr:colOff>9525</xdr:colOff>
                    <xdr:row>108</xdr:row>
                    <xdr:rowOff>314325</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4</xdr:col>
                    <xdr:colOff>180975</xdr:colOff>
                    <xdr:row>109</xdr:row>
                    <xdr:rowOff>9525</xdr:rowOff>
                  </from>
                  <to>
                    <xdr:col>6</xdr:col>
                    <xdr:colOff>19050</xdr:colOff>
                    <xdr:row>110</xdr:row>
                    <xdr:rowOff>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xdr:col>
                    <xdr:colOff>19050</xdr:colOff>
                    <xdr:row>114</xdr:row>
                    <xdr:rowOff>47625</xdr:rowOff>
                  </from>
                  <to>
                    <xdr:col>1</xdr:col>
                    <xdr:colOff>219075</xdr:colOff>
                    <xdr:row>114</xdr:row>
                    <xdr:rowOff>304800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1</xdr:col>
                    <xdr:colOff>19050</xdr:colOff>
                    <xdr:row>115</xdr:row>
                    <xdr:rowOff>114300</xdr:rowOff>
                  </from>
                  <to>
                    <xdr:col>1</xdr:col>
                    <xdr:colOff>209550</xdr:colOff>
                    <xdr:row>115</xdr:row>
                    <xdr:rowOff>428625</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1</xdr:col>
                    <xdr:colOff>0</xdr:colOff>
                    <xdr:row>116</xdr:row>
                    <xdr:rowOff>104775</xdr:rowOff>
                  </from>
                  <to>
                    <xdr:col>1</xdr:col>
                    <xdr:colOff>219075</xdr:colOff>
                    <xdr:row>116</xdr:row>
                    <xdr:rowOff>438150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1</xdr:col>
                    <xdr:colOff>19050</xdr:colOff>
                    <xdr:row>117</xdr:row>
                    <xdr:rowOff>19050</xdr:rowOff>
                  </from>
                  <to>
                    <xdr:col>1</xdr:col>
                    <xdr:colOff>219075</xdr:colOff>
                    <xdr:row>118</xdr:row>
                    <xdr:rowOff>47625</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1</xdr:col>
                    <xdr:colOff>0</xdr:colOff>
                    <xdr:row>118</xdr:row>
                    <xdr:rowOff>19050</xdr:rowOff>
                  </from>
                  <to>
                    <xdr:col>1</xdr:col>
                    <xdr:colOff>219075</xdr:colOff>
                    <xdr:row>119</xdr:row>
                    <xdr:rowOff>28575</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1</xdr:col>
                    <xdr:colOff>9525</xdr:colOff>
                    <xdr:row>118</xdr:row>
                    <xdr:rowOff>266700</xdr:rowOff>
                  </from>
                  <to>
                    <xdr:col>1</xdr:col>
                    <xdr:colOff>219075</xdr:colOff>
                    <xdr:row>120</xdr:row>
                    <xdr:rowOff>47625</xdr:rowOff>
                  </to>
                </anchor>
              </controlPr>
            </control>
          </mc:Choice>
        </mc:AlternateContent>
        <mc:AlternateContent xmlns:mc="http://schemas.openxmlformats.org/markup-compatibility/2006">
          <mc:Choice Requires="x14">
            <control shapeId="2085" r:id="rId29" name="Check Box 37">
              <controlPr defaultSize="0" autoFill="0" autoLine="0" autoPict="0">
                <anchor moveWithCells="1">
                  <from>
                    <xdr:col>4</xdr:col>
                    <xdr:colOff>190500</xdr:colOff>
                    <xdr:row>80</xdr:row>
                    <xdr:rowOff>161925</xdr:rowOff>
                  </from>
                  <to>
                    <xdr:col>6</xdr:col>
                    <xdr:colOff>0</xdr:colOff>
                    <xdr:row>82</xdr:row>
                    <xdr:rowOff>19050</xdr:rowOff>
                  </to>
                </anchor>
              </controlPr>
            </control>
          </mc:Choice>
        </mc:AlternateContent>
        <mc:AlternateContent xmlns:mc="http://schemas.openxmlformats.org/markup-compatibility/2006">
          <mc:Choice Requires="x14">
            <control shapeId="2086" r:id="rId30" name="Check Box 38">
              <controlPr defaultSize="0" autoFill="0" autoLine="0" autoPict="0">
                <anchor moveWithCells="1">
                  <from>
                    <xdr:col>4</xdr:col>
                    <xdr:colOff>190500</xdr:colOff>
                    <xdr:row>81</xdr:row>
                    <xdr:rowOff>152400</xdr:rowOff>
                  </from>
                  <to>
                    <xdr:col>6</xdr:col>
                    <xdr:colOff>0</xdr:colOff>
                    <xdr:row>83</xdr:row>
                    <xdr:rowOff>9525</xdr:rowOff>
                  </to>
                </anchor>
              </controlPr>
            </control>
          </mc:Choice>
        </mc:AlternateContent>
        <mc:AlternateContent xmlns:mc="http://schemas.openxmlformats.org/markup-compatibility/2006">
          <mc:Choice Requires="x14">
            <control shapeId="2087" r:id="rId31" name="Check Box 39">
              <controlPr defaultSize="0" autoFill="0" autoLine="0" autoPict="0">
                <anchor moveWithCells="1">
                  <from>
                    <xdr:col>4</xdr:col>
                    <xdr:colOff>190500</xdr:colOff>
                    <xdr:row>82</xdr:row>
                    <xdr:rowOff>152400</xdr:rowOff>
                  </from>
                  <to>
                    <xdr:col>6</xdr:col>
                    <xdr:colOff>0</xdr:colOff>
                    <xdr:row>84</xdr:row>
                    <xdr:rowOff>9525</xdr:rowOff>
                  </to>
                </anchor>
              </controlPr>
            </control>
          </mc:Choice>
        </mc:AlternateContent>
        <mc:AlternateContent xmlns:mc="http://schemas.openxmlformats.org/markup-compatibility/2006">
          <mc:Choice Requires="x14">
            <control shapeId="2088" r:id="rId32" name="Check Box 40">
              <controlPr defaultSize="0" autoFill="0" autoLine="0" autoPict="0">
                <anchor moveWithCells="1">
                  <from>
                    <xdr:col>4</xdr:col>
                    <xdr:colOff>190500</xdr:colOff>
                    <xdr:row>84</xdr:row>
                    <xdr:rowOff>66675</xdr:rowOff>
                  </from>
                  <to>
                    <xdr:col>5</xdr:col>
                    <xdr:colOff>190500</xdr:colOff>
                    <xdr:row>85</xdr:row>
                    <xdr:rowOff>0</xdr:rowOff>
                  </to>
                </anchor>
              </controlPr>
            </control>
          </mc:Choice>
        </mc:AlternateContent>
        <mc:AlternateContent xmlns:mc="http://schemas.openxmlformats.org/markup-compatibility/2006">
          <mc:Choice Requires="x14">
            <control shapeId="2089" r:id="rId33" name="Check Box 41">
              <controlPr defaultSize="0" autoFill="0" autoLine="0" autoPict="0">
                <anchor moveWithCells="1">
                  <from>
                    <xdr:col>4</xdr:col>
                    <xdr:colOff>180975</xdr:colOff>
                    <xdr:row>84</xdr:row>
                    <xdr:rowOff>314325</xdr:rowOff>
                  </from>
                  <to>
                    <xdr:col>5</xdr:col>
                    <xdr:colOff>190500</xdr:colOff>
                    <xdr:row>86</xdr:row>
                    <xdr:rowOff>38100</xdr:rowOff>
                  </to>
                </anchor>
              </controlPr>
            </control>
          </mc:Choice>
        </mc:AlternateContent>
        <mc:AlternateContent xmlns:mc="http://schemas.openxmlformats.org/markup-compatibility/2006">
          <mc:Choice Requires="x14">
            <control shapeId="2090" r:id="rId34" name="Check Box 42">
              <controlPr defaultSize="0" autoFill="0" autoLine="0" autoPict="0">
                <anchor moveWithCells="1">
                  <from>
                    <xdr:col>4</xdr:col>
                    <xdr:colOff>190500</xdr:colOff>
                    <xdr:row>85</xdr:row>
                    <xdr:rowOff>142875</xdr:rowOff>
                  </from>
                  <to>
                    <xdr:col>6</xdr:col>
                    <xdr:colOff>0</xdr:colOff>
                    <xdr:row>87</xdr:row>
                    <xdr:rowOff>9525</xdr:rowOff>
                  </to>
                </anchor>
              </controlPr>
            </control>
          </mc:Choice>
        </mc:AlternateContent>
        <mc:AlternateContent xmlns:mc="http://schemas.openxmlformats.org/markup-compatibility/2006">
          <mc:Choice Requires="x14">
            <control shapeId="2091" r:id="rId35" name="Check Box 43">
              <controlPr defaultSize="0" autoFill="0" autoLine="0" autoPict="0">
                <anchor moveWithCells="1">
                  <from>
                    <xdr:col>4</xdr:col>
                    <xdr:colOff>190500</xdr:colOff>
                    <xdr:row>86</xdr:row>
                    <xdr:rowOff>142875</xdr:rowOff>
                  </from>
                  <to>
                    <xdr:col>6</xdr:col>
                    <xdr:colOff>0</xdr:colOff>
                    <xdr:row>88</xdr:row>
                    <xdr:rowOff>9525</xdr:rowOff>
                  </to>
                </anchor>
              </controlPr>
            </control>
          </mc:Choice>
        </mc:AlternateContent>
        <mc:AlternateContent xmlns:mc="http://schemas.openxmlformats.org/markup-compatibility/2006">
          <mc:Choice Requires="x14">
            <control shapeId="2092" r:id="rId36" name="Check Box 44">
              <controlPr defaultSize="0" autoFill="0" autoLine="0" autoPict="0">
                <anchor moveWithCells="1">
                  <from>
                    <xdr:col>4</xdr:col>
                    <xdr:colOff>190500</xdr:colOff>
                    <xdr:row>87</xdr:row>
                    <xdr:rowOff>142875</xdr:rowOff>
                  </from>
                  <to>
                    <xdr:col>6</xdr:col>
                    <xdr:colOff>0</xdr:colOff>
                    <xdr:row>89</xdr:row>
                    <xdr:rowOff>9525</xdr:rowOff>
                  </to>
                </anchor>
              </controlPr>
            </control>
          </mc:Choice>
        </mc:AlternateContent>
        <mc:AlternateContent xmlns:mc="http://schemas.openxmlformats.org/markup-compatibility/2006">
          <mc:Choice Requires="x14">
            <control shapeId="2093" r:id="rId37" name="Check Box 45">
              <controlPr defaultSize="0" autoFill="0" autoLine="0" autoPict="0">
                <anchor moveWithCells="1">
                  <from>
                    <xdr:col>4</xdr:col>
                    <xdr:colOff>180975</xdr:colOff>
                    <xdr:row>89</xdr:row>
                    <xdr:rowOff>28575</xdr:rowOff>
                  </from>
                  <to>
                    <xdr:col>6</xdr:col>
                    <xdr:colOff>19050</xdr:colOff>
                    <xdr:row>90</xdr:row>
                    <xdr:rowOff>0</xdr:rowOff>
                  </to>
                </anchor>
              </controlPr>
            </control>
          </mc:Choice>
        </mc:AlternateContent>
        <mc:AlternateContent xmlns:mc="http://schemas.openxmlformats.org/markup-compatibility/2006">
          <mc:Choice Requires="x14">
            <control shapeId="2094" r:id="rId38" name="Check Box 46">
              <controlPr defaultSize="0" autoFill="0" autoLine="0" autoPict="0">
                <anchor moveWithCells="1">
                  <from>
                    <xdr:col>4</xdr:col>
                    <xdr:colOff>190500</xdr:colOff>
                    <xdr:row>89</xdr:row>
                    <xdr:rowOff>266700</xdr:rowOff>
                  </from>
                  <to>
                    <xdr:col>6</xdr:col>
                    <xdr:colOff>0</xdr:colOff>
                    <xdr:row>91</xdr:row>
                    <xdr:rowOff>38100</xdr:rowOff>
                  </to>
                </anchor>
              </controlPr>
            </control>
          </mc:Choice>
        </mc:AlternateContent>
        <mc:AlternateContent xmlns:mc="http://schemas.openxmlformats.org/markup-compatibility/2006">
          <mc:Choice Requires="x14">
            <control shapeId="2095" r:id="rId39" name="Check Box 47">
              <controlPr defaultSize="0" autoFill="0" autoLine="0" autoPict="0">
                <anchor moveWithCells="1">
                  <from>
                    <xdr:col>4</xdr:col>
                    <xdr:colOff>190500</xdr:colOff>
                    <xdr:row>93</xdr:row>
                    <xdr:rowOff>257175</xdr:rowOff>
                  </from>
                  <to>
                    <xdr:col>6</xdr:col>
                    <xdr:colOff>0</xdr:colOff>
                    <xdr:row>95</xdr:row>
                    <xdr:rowOff>28575</xdr:rowOff>
                  </to>
                </anchor>
              </controlPr>
            </control>
          </mc:Choice>
        </mc:AlternateContent>
        <mc:AlternateContent xmlns:mc="http://schemas.openxmlformats.org/markup-compatibility/2006">
          <mc:Choice Requires="x14">
            <control shapeId="2096" r:id="rId40" name="Check Box 48">
              <controlPr defaultSize="0" autoFill="0" autoLine="0" autoPict="0">
                <anchor moveWithCells="1">
                  <from>
                    <xdr:col>4</xdr:col>
                    <xdr:colOff>190500</xdr:colOff>
                    <xdr:row>94</xdr:row>
                    <xdr:rowOff>142875</xdr:rowOff>
                  </from>
                  <to>
                    <xdr:col>6</xdr:col>
                    <xdr:colOff>0</xdr:colOff>
                    <xdr:row>96</xdr:row>
                    <xdr:rowOff>9525</xdr:rowOff>
                  </to>
                </anchor>
              </controlPr>
            </control>
          </mc:Choice>
        </mc:AlternateContent>
        <mc:AlternateContent xmlns:mc="http://schemas.openxmlformats.org/markup-compatibility/2006">
          <mc:Choice Requires="x14">
            <control shapeId="2097" r:id="rId41" name="Check Box 49">
              <controlPr defaultSize="0" autoFill="0" autoLine="0" autoPict="0">
                <anchor moveWithCells="1">
                  <from>
                    <xdr:col>4</xdr:col>
                    <xdr:colOff>190500</xdr:colOff>
                    <xdr:row>95</xdr:row>
                    <xdr:rowOff>142875</xdr:rowOff>
                  </from>
                  <to>
                    <xdr:col>6</xdr:col>
                    <xdr:colOff>0</xdr:colOff>
                    <xdr:row>97</xdr:row>
                    <xdr:rowOff>9525</xdr:rowOff>
                  </to>
                </anchor>
              </controlPr>
            </control>
          </mc:Choice>
        </mc:AlternateContent>
        <mc:AlternateContent xmlns:mc="http://schemas.openxmlformats.org/markup-compatibility/2006">
          <mc:Choice Requires="x14">
            <control shapeId="2098" r:id="rId42" name="Check Box 50">
              <controlPr defaultSize="0" autoFill="0" autoLine="0" autoPict="0">
                <anchor moveWithCells="1">
                  <from>
                    <xdr:col>4</xdr:col>
                    <xdr:colOff>190500</xdr:colOff>
                    <xdr:row>96</xdr:row>
                    <xdr:rowOff>142875</xdr:rowOff>
                  </from>
                  <to>
                    <xdr:col>6</xdr:col>
                    <xdr:colOff>0</xdr:colOff>
                    <xdr:row>98</xdr:row>
                    <xdr:rowOff>9525</xdr:rowOff>
                  </to>
                </anchor>
              </controlPr>
            </control>
          </mc:Choice>
        </mc:AlternateContent>
        <mc:AlternateContent xmlns:mc="http://schemas.openxmlformats.org/markup-compatibility/2006">
          <mc:Choice Requires="x14">
            <control shapeId="2099" r:id="rId43" name="Check Box 51">
              <controlPr defaultSize="0" autoFill="0" autoLine="0" autoPict="0">
                <anchor moveWithCells="1">
                  <from>
                    <xdr:col>4</xdr:col>
                    <xdr:colOff>190500</xdr:colOff>
                    <xdr:row>98</xdr:row>
                    <xdr:rowOff>28575</xdr:rowOff>
                  </from>
                  <to>
                    <xdr:col>6</xdr:col>
                    <xdr:colOff>0</xdr:colOff>
                    <xdr:row>98</xdr:row>
                    <xdr:rowOff>257175</xdr:rowOff>
                  </to>
                </anchor>
              </controlPr>
            </control>
          </mc:Choice>
        </mc:AlternateContent>
        <mc:AlternateContent xmlns:mc="http://schemas.openxmlformats.org/markup-compatibility/2006">
          <mc:Choice Requires="x14">
            <control shapeId="2100" r:id="rId44" name="Check Box 52">
              <controlPr defaultSize="0" autoFill="0" autoLine="0" autoPict="0">
                <anchor moveWithCells="1">
                  <from>
                    <xdr:col>4</xdr:col>
                    <xdr:colOff>190500</xdr:colOff>
                    <xdr:row>98</xdr:row>
                    <xdr:rowOff>257175</xdr:rowOff>
                  </from>
                  <to>
                    <xdr:col>6</xdr:col>
                    <xdr:colOff>0</xdr:colOff>
                    <xdr:row>100</xdr:row>
                    <xdr:rowOff>28575</xdr:rowOff>
                  </to>
                </anchor>
              </controlPr>
            </control>
          </mc:Choice>
        </mc:AlternateContent>
        <mc:AlternateContent xmlns:mc="http://schemas.openxmlformats.org/markup-compatibility/2006">
          <mc:Choice Requires="x14">
            <control shapeId="2101" r:id="rId45" name="Check Box 53">
              <controlPr defaultSize="0" autoFill="0" autoLine="0" autoPict="0">
                <anchor moveWithCells="1">
                  <from>
                    <xdr:col>4</xdr:col>
                    <xdr:colOff>190500</xdr:colOff>
                    <xdr:row>99</xdr:row>
                    <xdr:rowOff>142875</xdr:rowOff>
                  </from>
                  <to>
                    <xdr:col>6</xdr:col>
                    <xdr:colOff>0</xdr:colOff>
                    <xdr:row>101</xdr:row>
                    <xdr:rowOff>9525</xdr:rowOff>
                  </to>
                </anchor>
              </controlPr>
            </control>
          </mc:Choice>
        </mc:AlternateContent>
        <mc:AlternateContent xmlns:mc="http://schemas.openxmlformats.org/markup-compatibility/2006">
          <mc:Choice Requires="x14">
            <control shapeId="2102" r:id="rId46" name="Check Box 54">
              <controlPr defaultSize="0" autoFill="0" autoLine="0" autoPict="0">
                <anchor moveWithCells="1">
                  <from>
                    <xdr:col>4</xdr:col>
                    <xdr:colOff>190500</xdr:colOff>
                    <xdr:row>100</xdr:row>
                    <xdr:rowOff>142875</xdr:rowOff>
                  </from>
                  <to>
                    <xdr:col>6</xdr:col>
                    <xdr:colOff>0</xdr:colOff>
                    <xdr:row>102</xdr:row>
                    <xdr:rowOff>9525</xdr:rowOff>
                  </to>
                </anchor>
              </controlPr>
            </control>
          </mc:Choice>
        </mc:AlternateContent>
        <mc:AlternateContent xmlns:mc="http://schemas.openxmlformats.org/markup-compatibility/2006">
          <mc:Choice Requires="x14">
            <control shapeId="2103" r:id="rId47" name="Check Box 55">
              <controlPr defaultSize="0" autoFill="0" autoLine="0" autoPict="0">
                <anchor moveWithCells="1">
                  <from>
                    <xdr:col>4</xdr:col>
                    <xdr:colOff>190500</xdr:colOff>
                    <xdr:row>100</xdr:row>
                    <xdr:rowOff>142875</xdr:rowOff>
                  </from>
                  <to>
                    <xdr:col>6</xdr:col>
                    <xdr:colOff>0</xdr:colOff>
                    <xdr:row>102</xdr:row>
                    <xdr:rowOff>9525</xdr:rowOff>
                  </to>
                </anchor>
              </controlPr>
            </control>
          </mc:Choice>
        </mc:AlternateContent>
        <mc:AlternateContent xmlns:mc="http://schemas.openxmlformats.org/markup-compatibility/2006">
          <mc:Choice Requires="x14">
            <control shapeId="2104" r:id="rId48" name="Check Box 56">
              <controlPr defaultSize="0" autoFill="0" autoLine="0" autoPict="0">
                <anchor moveWithCells="1">
                  <from>
                    <xdr:col>4</xdr:col>
                    <xdr:colOff>190500</xdr:colOff>
                    <xdr:row>101</xdr:row>
                    <xdr:rowOff>142875</xdr:rowOff>
                  </from>
                  <to>
                    <xdr:col>6</xdr:col>
                    <xdr:colOff>0</xdr:colOff>
                    <xdr:row>103</xdr:row>
                    <xdr:rowOff>9525</xdr:rowOff>
                  </to>
                </anchor>
              </controlPr>
            </control>
          </mc:Choice>
        </mc:AlternateContent>
        <mc:AlternateContent xmlns:mc="http://schemas.openxmlformats.org/markup-compatibility/2006">
          <mc:Choice Requires="x14">
            <control shapeId="2105" r:id="rId49" name="Check Box 57">
              <controlPr defaultSize="0" autoFill="0" autoLine="0" autoPict="0">
                <anchor moveWithCells="1">
                  <from>
                    <xdr:col>4</xdr:col>
                    <xdr:colOff>190500</xdr:colOff>
                    <xdr:row>102</xdr:row>
                    <xdr:rowOff>142875</xdr:rowOff>
                  </from>
                  <to>
                    <xdr:col>6</xdr:col>
                    <xdr:colOff>0</xdr:colOff>
                    <xdr:row>104</xdr:row>
                    <xdr:rowOff>9525</xdr:rowOff>
                  </to>
                </anchor>
              </controlPr>
            </control>
          </mc:Choice>
        </mc:AlternateContent>
        <mc:AlternateContent xmlns:mc="http://schemas.openxmlformats.org/markup-compatibility/2006">
          <mc:Choice Requires="x14">
            <control shapeId="2106" r:id="rId50" name="Check Box 58">
              <controlPr defaultSize="0" autoFill="0" autoLine="0" autoPict="0">
                <anchor moveWithCells="1">
                  <from>
                    <xdr:col>4</xdr:col>
                    <xdr:colOff>190500</xdr:colOff>
                    <xdr:row>103</xdr:row>
                    <xdr:rowOff>142875</xdr:rowOff>
                  </from>
                  <to>
                    <xdr:col>6</xdr:col>
                    <xdr:colOff>0</xdr:colOff>
                    <xdr:row>105</xdr:row>
                    <xdr:rowOff>9525</xdr:rowOff>
                  </to>
                </anchor>
              </controlPr>
            </control>
          </mc:Choice>
        </mc:AlternateContent>
        <mc:AlternateContent xmlns:mc="http://schemas.openxmlformats.org/markup-compatibility/2006">
          <mc:Choice Requires="x14">
            <control shapeId="2107" r:id="rId51" name="Check Box 59">
              <controlPr defaultSize="0" autoFill="0" autoLine="0" autoPict="0">
                <anchor moveWithCells="1">
                  <from>
                    <xdr:col>4</xdr:col>
                    <xdr:colOff>190500</xdr:colOff>
                    <xdr:row>79</xdr:row>
                    <xdr:rowOff>152400</xdr:rowOff>
                  </from>
                  <to>
                    <xdr:col>6</xdr:col>
                    <xdr:colOff>0</xdr:colOff>
                    <xdr:row>81</xdr:row>
                    <xdr:rowOff>9525</xdr:rowOff>
                  </to>
                </anchor>
              </controlPr>
            </control>
          </mc:Choice>
        </mc:AlternateContent>
        <mc:AlternateContent xmlns:mc="http://schemas.openxmlformats.org/markup-compatibility/2006">
          <mc:Choice Requires="x14">
            <control shapeId="2108" r:id="rId52" name="Check Box 60">
              <controlPr defaultSize="0" autoFill="0" autoLine="0" autoPict="0">
                <anchor moveWithCells="1">
                  <from>
                    <xdr:col>5</xdr:col>
                    <xdr:colOff>0</xdr:colOff>
                    <xdr:row>90</xdr:row>
                    <xdr:rowOff>142875</xdr:rowOff>
                  </from>
                  <to>
                    <xdr:col>6</xdr:col>
                    <xdr:colOff>9525</xdr:colOff>
                    <xdr:row>92</xdr:row>
                    <xdr:rowOff>0</xdr:rowOff>
                  </to>
                </anchor>
              </controlPr>
            </control>
          </mc:Choice>
        </mc:AlternateContent>
        <mc:AlternateContent xmlns:mc="http://schemas.openxmlformats.org/markup-compatibility/2006">
          <mc:Choice Requires="x14">
            <control shapeId="2109" r:id="rId53" name="Check Box 61">
              <controlPr defaultSize="0" autoFill="0" autoLine="0" autoPict="0">
                <anchor moveWithCells="1">
                  <from>
                    <xdr:col>4</xdr:col>
                    <xdr:colOff>190500</xdr:colOff>
                    <xdr:row>91</xdr:row>
                    <xdr:rowOff>142875</xdr:rowOff>
                  </from>
                  <to>
                    <xdr:col>6</xdr:col>
                    <xdr:colOff>0</xdr:colOff>
                    <xdr:row>93</xdr:row>
                    <xdr:rowOff>0</xdr:rowOff>
                  </to>
                </anchor>
              </controlPr>
            </control>
          </mc:Choice>
        </mc:AlternateContent>
        <mc:AlternateContent xmlns:mc="http://schemas.openxmlformats.org/markup-compatibility/2006">
          <mc:Choice Requires="x14">
            <control shapeId="2110" r:id="rId54" name="Check Box 62">
              <controlPr defaultSize="0" autoFill="0" autoLine="0" autoPict="0">
                <anchor moveWithCells="1">
                  <from>
                    <xdr:col>5</xdr:col>
                    <xdr:colOff>0</xdr:colOff>
                    <xdr:row>92</xdr:row>
                    <xdr:rowOff>142875</xdr:rowOff>
                  </from>
                  <to>
                    <xdr:col>6</xdr:col>
                    <xdr:colOff>47625</xdr:colOff>
                    <xdr:row>93</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C8B37-F15E-43B7-B16D-B93EF23F89B2}">
  <sheetPr>
    <tabColor rgb="FFFF0000"/>
    <pageSetUpPr fitToPage="1"/>
  </sheetPr>
  <dimension ref="A1:BD165"/>
  <sheetViews>
    <sheetView tabSelected="1" topLeftCell="A103" zoomScale="110" zoomScaleNormal="110" workbookViewId="0">
      <selection activeCell="R129" sqref="R129:S129"/>
    </sheetView>
  </sheetViews>
  <sheetFormatPr defaultColWidth="9" defaultRowHeight="14.25"/>
  <cols>
    <col min="1" max="1" width="2.125" style="6" customWidth="1"/>
    <col min="2" max="2" width="3.125" style="6" customWidth="1"/>
    <col min="3" max="7" width="2.625" style="6" customWidth="1"/>
    <col min="8" max="36" width="2.5" style="6" customWidth="1"/>
    <col min="37" max="37" width="3.875" style="6" customWidth="1"/>
    <col min="38" max="38" width="2.5" style="6" customWidth="1"/>
    <col min="39" max="39" width="6.875" style="6" customWidth="1"/>
    <col min="40" max="43" width="5.375" style="6" customWidth="1"/>
    <col min="44" max="44" width="7.375" style="6" customWidth="1"/>
    <col min="45" max="48" width="5.375" style="6" customWidth="1"/>
    <col min="49" max="51" width="5.5" style="6" customWidth="1"/>
    <col min="52" max="52" width="5.875" style="6" customWidth="1"/>
    <col min="53" max="53" width="6" style="6" customWidth="1"/>
    <col min="54" max="54" width="5.625" style="6" customWidth="1"/>
    <col min="55" max="63" width="4.125" style="6" customWidth="1"/>
    <col min="64" max="16384" width="9" style="6"/>
  </cols>
  <sheetData>
    <row r="1" spans="1:39" ht="18.75" customHeight="1">
      <c r="A1" s="5"/>
      <c r="B1" s="3"/>
      <c r="C1" s="1"/>
      <c r="D1" s="1"/>
      <c r="E1" s="1"/>
      <c r="F1" s="1"/>
      <c r="G1" s="1"/>
      <c r="H1" s="1"/>
      <c r="I1" s="1"/>
      <c r="J1" s="1"/>
      <c r="K1" s="1"/>
      <c r="L1" s="1"/>
      <c r="M1" s="1" t="s">
        <v>210</v>
      </c>
      <c r="N1" s="1"/>
      <c r="O1" s="1"/>
      <c r="P1" s="1"/>
      <c r="Q1" s="1"/>
      <c r="R1" s="1"/>
      <c r="S1" s="1"/>
      <c r="T1" s="1"/>
      <c r="U1" s="1"/>
      <c r="V1" s="1"/>
      <c r="W1" s="1"/>
      <c r="X1" s="1"/>
      <c r="Y1" s="1"/>
      <c r="Z1" s="214" t="s">
        <v>0</v>
      </c>
      <c r="AA1" s="214"/>
      <c r="AB1" s="214"/>
      <c r="AC1" s="214"/>
      <c r="AD1" s="214" t="str">
        <f>IF([1]基本情報入力シート!C33="","",[1]基本情報入力シート!C33)</f>
        <v>港区</v>
      </c>
      <c r="AE1" s="214"/>
      <c r="AF1" s="214"/>
      <c r="AG1" s="214"/>
      <c r="AH1" s="214"/>
      <c r="AI1" s="214"/>
      <c r="AJ1" s="214"/>
      <c r="AK1" s="214"/>
      <c r="AL1" s="5"/>
    </row>
    <row r="2" spans="1:39" ht="10.5" customHeight="1">
      <c r="A2" s="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5"/>
    </row>
    <row r="3" spans="1:39" ht="24" customHeight="1">
      <c r="A3" s="5"/>
      <c r="B3" s="215" t="s">
        <v>190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9"/>
      <c r="AM3" s="10"/>
    </row>
    <row r="4" spans="1:39" ht="9" customHeight="1">
      <c r="A4" s="5"/>
      <c r="B4" s="11"/>
      <c r="C4" s="1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5"/>
    </row>
    <row r="5" spans="1:39" ht="19.5" customHeight="1">
      <c r="A5" s="5"/>
      <c r="B5" s="13" t="s">
        <v>6</v>
      </c>
      <c r="C5" s="13"/>
      <c r="D5" s="13"/>
      <c r="E5" s="13"/>
      <c r="F5" s="13"/>
      <c r="G5" s="13"/>
      <c r="H5" s="13"/>
      <c r="I5" s="13"/>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5"/>
    </row>
    <row r="6" spans="1:39" s="16" customFormat="1" ht="13.5" customHeight="1">
      <c r="A6" s="15"/>
      <c r="B6" s="216" t="s">
        <v>7</v>
      </c>
      <c r="C6" s="217"/>
      <c r="D6" s="217"/>
      <c r="E6" s="217"/>
      <c r="F6" s="217"/>
      <c r="G6" s="218"/>
      <c r="H6" s="212" t="s">
        <v>209</v>
      </c>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3"/>
      <c r="AL6" s="15"/>
    </row>
    <row r="7" spans="1:39" s="16" customFormat="1" ht="25.5" customHeight="1">
      <c r="A7" s="15"/>
      <c r="B7" s="219" t="s">
        <v>1</v>
      </c>
      <c r="C7" s="220"/>
      <c r="D7" s="220"/>
      <c r="E7" s="220"/>
      <c r="F7" s="220"/>
      <c r="G7" s="221"/>
      <c r="H7" s="222" t="s">
        <v>204</v>
      </c>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222"/>
      <c r="AK7" s="223"/>
      <c r="AL7" s="15"/>
    </row>
    <row r="8" spans="1:39" s="16" customFormat="1" ht="12.75" customHeight="1">
      <c r="A8" s="15"/>
      <c r="B8" s="196" t="s">
        <v>8</v>
      </c>
      <c r="C8" s="197"/>
      <c r="D8" s="197"/>
      <c r="E8" s="197"/>
      <c r="F8" s="197"/>
      <c r="G8" s="198"/>
      <c r="H8" s="182" t="s">
        <v>9</v>
      </c>
      <c r="I8" s="202" t="s">
        <v>205</v>
      </c>
      <c r="J8" s="202"/>
      <c r="K8" s="202"/>
      <c r="L8" s="202"/>
      <c r="M8" s="202"/>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5"/>
    </row>
    <row r="9" spans="1:39" s="16" customFormat="1" ht="16.5" customHeight="1">
      <c r="A9" s="15"/>
      <c r="B9" s="199"/>
      <c r="C9" s="200"/>
      <c r="D9" s="200"/>
      <c r="E9" s="200"/>
      <c r="F9" s="200"/>
      <c r="G9" s="201"/>
      <c r="H9" s="203" t="s">
        <v>206</v>
      </c>
      <c r="I9" s="204"/>
      <c r="J9" s="204"/>
      <c r="K9" s="204"/>
      <c r="L9" s="204"/>
      <c r="M9" s="204"/>
      <c r="N9" s="204"/>
      <c r="O9" s="204"/>
      <c r="P9" s="204"/>
      <c r="Q9" s="204"/>
      <c r="R9" s="204"/>
      <c r="S9" s="204"/>
      <c r="T9" s="204"/>
      <c r="U9" s="204"/>
      <c r="V9" s="204"/>
      <c r="W9" s="204"/>
      <c r="X9" s="204"/>
      <c r="Y9" s="204"/>
      <c r="Z9" s="204"/>
      <c r="AA9" s="204"/>
      <c r="AB9" s="204"/>
      <c r="AC9" s="204"/>
      <c r="AD9" s="204"/>
      <c r="AE9" s="204"/>
      <c r="AF9" s="204"/>
      <c r="AG9" s="204"/>
      <c r="AH9" s="204"/>
      <c r="AI9" s="204"/>
      <c r="AJ9" s="204"/>
      <c r="AK9" s="205"/>
      <c r="AL9" s="15"/>
    </row>
    <row r="10" spans="1:39" s="16" customFormat="1" ht="16.5" customHeight="1">
      <c r="A10" s="15"/>
      <c r="B10" s="199"/>
      <c r="C10" s="200"/>
      <c r="D10" s="200"/>
      <c r="E10" s="200"/>
      <c r="F10" s="200"/>
      <c r="G10" s="201"/>
      <c r="H10" s="206"/>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8"/>
      <c r="AL10" s="15"/>
    </row>
    <row r="11" spans="1:39" s="16" customFormat="1" ht="13.5" customHeight="1">
      <c r="A11" s="15"/>
      <c r="B11" s="209" t="s">
        <v>7</v>
      </c>
      <c r="C11" s="210"/>
      <c r="D11" s="210"/>
      <c r="E11" s="210"/>
      <c r="F11" s="210"/>
      <c r="G11" s="211"/>
      <c r="H11" s="212" t="s">
        <v>211</v>
      </c>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3"/>
      <c r="AL11" s="15"/>
    </row>
    <row r="12" spans="1:39" s="16" customFormat="1" ht="22.5" customHeight="1">
      <c r="A12" s="15"/>
      <c r="B12" s="199" t="s">
        <v>10</v>
      </c>
      <c r="C12" s="200"/>
      <c r="D12" s="200"/>
      <c r="E12" s="200"/>
      <c r="F12" s="200"/>
      <c r="G12" s="201"/>
      <c r="H12" s="207" t="s">
        <v>212</v>
      </c>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8"/>
      <c r="AL12" s="15"/>
    </row>
    <row r="13" spans="1:39" s="16" customFormat="1" ht="18.75" customHeight="1">
      <c r="A13" s="15"/>
      <c r="B13" s="238" t="s">
        <v>11</v>
      </c>
      <c r="C13" s="238"/>
      <c r="D13" s="238"/>
      <c r="E13" s="238"/>
      <c r="F13" s="238"/>
      <c r="G13" s="238"/>
      <c r="H13" s="239" t="s">
        <v>12</v>
      </c>
      <c r="I13" s="238"/>
      <c r="J13" s="238"/>
      <c r="K13" s="238"/>
      <c r="L13" s="240" t="s">
        <v>207</v>
      </c>
      <c r="M13" s="241"/>
      <c r="N13" s="241"/>
      <c r="O13" s="241"/>
      <c r="P13" s="241"/>
      <c r="Q13" s="241"/>
      <c r="R13" s="241"/>
      <c r="S13" s="241"/>
      <c r="T13" s="241"/>
      <c r="U13" s="242"/>
      <c r="V13" s="243" t="s">
        <v>13</v>
      </c>
      <c r="W13" s="244"/>
      <c r="X13" s="244"/>
      <c r="Y13" s="239"/>
      <c r="Z13" s="489" t="s">
        <v>208</v>
      </c>
      <c r="AA13" s="241"/>
      <c r="AB13" s="241"/>
      <c r="AC13" s="241"/>
      <c r="AD13" s="241"/>
      <c r="AE13" s="241"/>
      <c r="AF13" s="241"/>
      <c r="AG13" s="241"/>
      <c r="AH13" s="241"/>
      <c r="AI13" s="241"/>
      <c r="AJ13" s="241"/>
      <c r="AK13" s="242"/>
      <c r="AL13" s="15"/>
    </row>
    <row r="14" spans="1:39" ht="7.5" customHeight="1">
      <c r="A14" s="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5"/>
    </row>
    <row r="15" spans="1:39" ht="18" customHeight="1">
      <c r="A15" s="5"/>
      <c r="B15" s="17" t="s">
        <v>14</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5"/>
    </row>
    <row r="16" spans="1:39" ht="18.75" customHeight="1">
      <c r="A16" s="5"/>
      <c r="B16" s="19" t="s">
        <v>15</v>
      </c>
      <c r="C16" s="20"/>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5"/>
    </row>
    <row r="17" spans="1:51" ht="18.75" customHeight="1" thickBot="1">
      <c r="B17" s="224" t="s">
        <v>16</v>
      </c>
      <c r="C17" s="225"/>
      <c r="D17" s="225"/>
      <c r="E17" s="225"/>
      <c r="F17" s="225"/>
      <c r="G17" s="225"/>
      <c r="H17" s="225"/>
      <c r="I17" s="225"/>
      <c r="J17" s="225"/>
      <c r="K17" s="225"/>
      <c r="L17" s="225"/>
      <c r="M17" s="225"/>
      <c r="N17" s="225"/>
      <c r="O17" s="225"/>
      <c r="P17" s="225"/>
      <c r="Q17" s="226"/>
      <c r="R17" s="226"/>
      <c r="S17" s="226"/>
      <c r="T17" s="226"/>
      <c r="U17" s="226"/>
      <c r="V17" s="226"/>
      <c r="W17" s="227"/>
      <c r="X17" s="1"/>
      <c r="Y17" s="1"/>
      <c r="Z17" s="1"/>
      <c r="AA17" s="1"/>
      <c r="AB17" s="1"/>
      <c r="AC17" s="1"/>
      <c r="AD17" s="1"/>
      <c r="AE17" s="1"/>
      <c r="AF17" s="1"/>
      <c r="AG17" s="1"/>
      <c r="AH17" s="1"/>
      <c r="AI17" s="1"/>
      <c r="AJ17" s="1"/>
      <c r="AK17" s="1"/>
      <c r="AL17" s="5"/>
    </row>
    <row r="18" spans="1:51" ht="26.25" customHeight="1" thickBot="1">
      <c r="A18" s="5"/>
      <c r="B18" s="21" t="s">
        <v>17</v>
      </c>
      <c r="C18" s="228" t="s">
        <v>18</v>
      </c>
      <c r="D18" s="229"/>
      <c r="E18" s="229"/>
      <c r="F18" s="229"/>
      <c r="G18" s="229"/>
      <c r="H18" s="229"/>
      <c r="I18" s="229"/>
      <c r="J18" s="229"/>
      <c r="K18" s="229"/>
      <c r="L18" s="229"/>
      <c r="M18" s="229"/>
      <c r="N18" s="229"/>
      <c r="O18" s="229"/>
      <c r="P18" s="229"/>
      <c r="Q18" s="230">
        <f>100000*12*0.374</f>
        <v>448800</v>
      </c>
      <c r="R18" s="231"/>
      <c r="S18" s="231"/>
      <c r="T18" s="231"/>
      <c r="U18" s="231"/>
      <c r="V18" s="232"/>
      <c r="W18" s="24" t="s">
        <v>2</v>
      </c>
      <c r="X18" s="5"/>
      <c r="Y18" s="5"/>
      <c r="Z18" s="1"/>
      <c r="AA18" s="1"/>
      <c r="AB18" s="1"/>
      <c r="AC18" s="1"/>
      <c r="AD18" s="5"/>
      <c r="AE18" s="5"/>
      <c r="AF18" s="5"/>
      <c r="AG18" s="5"/>
      <c r="AH18" s="5"/>
      <c r="AI18" s="5"/>
      <c r="AJ18" s="5"/>
      <c r="AK18" s="5"/>
      <c r="AL18" s="5"/>
    </row>
    <row r="19" spans="1:51" ht="30" customHeight="1" thickBot="1">
      <c r="A19" s="5"/>
      <c r="B19" s="22"/>
      <c r="C19" s="181"/>
      <c r="D19" s="23" t="s">
        <v>19</v>
      </c>
      <c r="E19" s="233" t="s">
        <v>20</v>
      </c>
      <c r="F19" s="233"/>
      <c r="G19" s="233"/>
      <c r="H19" s="233"/>
      <c r="I19" s="233"/>
      <c r="J19" s="233"/>
      <c r="K19" s="233"/>
      <c r="L19" s="233"/>
      <c r="M19" s="233"/>
      <c r="N19" s="233"/>
      <c r="O19" s="233"/>
      <c r="P19" s="234"/>
      <c r="Q19" s="235">
        <f>100000*2*0.374</f>
        <v>74800</v>
      </c>
      <c r="R19" s="236"/>
      <c r="S19" s="236"/>
      <c r="T19" s="236"/>
      <c r="U19" s="236"/>
      <c r="V19" s="237"/>
      <c r="W19" s="24" t="s">
        <v>2</v>
      </c>
      <c r="X19" s="1" t="s">
        <v>21</v>
      </c>
      <c r="Y19" s="25" t="str">
        <f>IF(Q19&gt;Q18,"×","")</f>
        <v/>
      </c>
      <c r="Z19" s="5"/>
      <c r="AA19" s="5"/>
      <c r="AB19" s="5"/>
      <c r="AC19" s="5"/>
      <c r="AD19" s="5"/>
      <c r="AE19" s="5"/>
      <c r="AF19" s="5"/>
      <c r="AG19" s="5"/>
      <c r="AH19" s="5"/>
      <c r="AI19" s="5"/>
      <c r="AJ19" s="5"/>
      <c r="AK19" s="5"/>
      <c r="AL19" s="5"/>
      <c r="AM19" s="254" t="s">
        <v>22</v>
      </c>
      <c r="AN19" s="255"/>
      <c r="AO19" s="255"/>
      <c r="AP19" s="255"/>
      <c r="AQ19" s="255"/>
      <c r="AR19" s="255"/>
      <c r="AS19" s="255"/>
      <c r="AT19" s="255"/>
      <c r="AU19" s="255"/>
      <c r="AV19" s="255"/>
      <c r="AW19" s="255"/>
      <c r="AX19" s="255"/>
      <c r="AY19" s="256"/>
    </row>
    <row r="20" spans="1:51" ht="28.5" customHeight="1" thickBot="1">
      <c r="A20" s="5"/>
      <c r="B20" s="26" t="s">
        <v>23</v>
      </c>
      <c r="C20" s="233" t="s">
        <v>24</v>
      </c>
      <c r="D20" s="229"/>
      <c r="E20" s="229"/>
      <c r="F20" s="229"/>
      <c r="G20" s="229"/>
      <c r="H20" s="229"/>
      <c r="I20" s="229"/>
      <c r="J20" s="229"/>
      <c r="K20" s="229"/>
      <c r="L20" s="229"/>
      <c r="M20" s="229"/>
      <c r="N20" s="229"/>
      <c r="O20" s="229"/>
      <c r="P20" s="229"/>
      <c r="Q20" s="257">
        <f>Q18-Q19</f>
        <v>374000</v>
      </c>
      <c r="R20" s="258"/>
      <c r="S20" s="258"/>
      <c r="T20" s="258"/>
      <c r="U20" s="258"/>
      <c r="V20" s="259"/>
      <c r="W20" s="27" t="s">
        <v>2</v>
      </c>
      <c r="X20" s="1" t="s">
        <v>21</v>
      </c>
      <c r="Y20" s="260" t="str">
        <f>IFERROR(IF(Q21&gt;=Q20,"○","×"),"")</f>
        <v>○</v>
      </c>
      <c r="Z20" s="5"/>
      <c r="AA20" s="5"/>
      <c r="AB20" s="5"/>
      <c r="AC20" s="5"/>
      <c r="AD20" s="5"/>
      <c r="AE20" s="5"/>
      <c r="AF20" s="5"/>
      <c r="AG20" s="5"/>
      <c r="AH20" s="5"/>
      <c r="AI20" s="5"/>
      <c r="AJ20" s="5"/>
      <c r="AK20" s="5"/>
      <c r="AL20" s="5"/>
      <c r="AM20" s="249" t="s">
        <v>25</v>
      </c>
      <c r="AN20" s="250"/>
      <c r="AO20" s="250"/>
      <c r="AP20" s="250"/>
      <c r="AQ20" s="250"/>
      <c r="AR20" s="250"/>
      <c r="AS20" s="250"/>
      <c r="AT20" s="250"/>
      <c r="AU20" s="250"/>
      <c r="AV20" s="250"/>
      <c r="AW20" s="250"/>
      <c r="AX20" s="250"/>
      <c r="AY20" s="251"/>
    </row>
    <row r="21" spans="1:51" ht="30" customHeight="1" thickBot="1">
      <c r="A21" s="5"/>
      <c r="B21" s="26" t="s">
        <v>26</v>
      </c>
      <c r="C21" s="233" t="s">
        <v>27</v>
      </c>
      <c r="D21" s="233"/>
      <c r="E21" s="233"/>
      <c r="F21" s="233"/>
      <c r="G21" s="233"/>
      <c r="H21" s="233"/>
      <c r="I21" s="233"/>
      <c r="J21" s="233"/>
      <c r="K21" s="233"/>
      <c r="L21" s="233"/>
      <c r="M21" s="233"/>
      <c r="N21" s="233"/>
      <c r="O21" s="233"/>
      <c r="P21" s="233"/>
      <c r="Q21" s="235">
        <f>374000</f>
        <v>374000</v>
      </c>
      <c r="R21" s="236"/>
      <c r="S21" s="236"/>
      <c r="T21" s="236"/>
      <c r="U21" s="236"/>
      <c r="V21" s="237"/>
      <c r="W21" s="28" t="s">
        <v>2</v>
      </c>
      <c r="X21" s="1" t="s">
        <v>21</v>
      </c>
      <c r="Y21" s="261"/>
      <c r="Z21" s="1"/>
      <c r="AA21" s="1"/>
      <c r="AB21" s="5"/>
      <c r="AC21" s="5"/>
      <c r="AD21" s="5"/>
      <c r="AE21" s="5"/>
      <c r="AF21" s="5"/>
      <c r="AG21" s="5"/>
      <c r="AH21" s="5"/>
      <c r="AI21" s="5"/>
      <c r="AJ21" s="5"/>
      <c r="AK21" s="5"/>
      <c r="AL21" s="5"/>
    </row>
    <row r="22" spans="1:51" ht="12.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5"/>
      <c r="AC22" s="5"/>
      <c r="AD22" s="5"/>
      <c r="AE22" s="5"/>
      <c r="AF22" s="5"/>
      <c r="AG22" s="5"/>
      <c r="AH22" s="5"/>
      <c r="AI22" s="5"/>
      <c r="AJ22" s="5"/>
      <c r="AK22" s="5"/>
      <c r="AL22" s="5"/>
    </row>
    <row r="23" spans="1:51" ht="3.75" customHeight="1">
      <c r="A23" s="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U23" s="29"/>
      <c r="AV23" s="30"/>
    </row>
    <row r="24" spans="1:51" ht="16.5" customHeight="1">
      <c r="A24" s="31"/>
      <c r="B24" s="32" t="s">
        <v>28</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51" ht="48" customHeight="1">
      <c r="A25" s="5"/>
      <c r="B25" s="33" t="s">
        <v>29</v>
      </c>
      <c r="C25" s="253" t="s">
        <v>194</v>
      </c>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5"/>
    </row>
    <row r="26" spans="1:51" ht="6.75" customHeight="1">
      <c r="A26" s="5"/>
      <c r="B26" s="34"/>
      <c r="C26" s="3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51" ht="18" customHeight="1" thickBot="1">
      <c r="A27" s="5"/>
      <c r="B27" s="19" t="s">
        <v>30</v>
      </c>
      <c r="C27" s="20"/>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5"/>
      <c r="AM27" s="35" t="b">
        <v>1</v>
      </c>
      <c r="AW27" s="36"/>
    </row>
    <row r="28" spans="1:51" ht="18.75" customHeight="1" thickBot="1">
      <c r="A28" s="5"/>
      <c r="B28" s="245" t="b">
        <v>1</v>
      </c>
      <c r="C28" s="246"/>
      <c r="D28" s="247" t="s">
        <v>31</v>
      </c>
      <c r="E28" s="248"/>
      <c r="F28" s="248"/>
      <c r="G28" s="248"/>
      <c r="H28" s="248"/>
      <c r="I28" s="248"/>
      <c r="J28" s="248"/>
      <c r="K28" s="248"/>
      <c r="L28" s="248"/>
      <c r="M28" s="248"/>
      <c r="N28" s="248"/>
      <c r="O28" s="248"/>
      <c r="P28" s="248"/>
      <c r="Q28" s="248"/>
      <c r="R28" s="248"/>
      <c r="S28" s="248"/>
      <c r="T28" s="248"/>
      <c r="U28" s="248"/>
      <c r="V28" s="248"/>
      <c r="W28" s="248"/>
      <c r="X28" s="248"/>
      <c r="Y28" s="248"/>
      <c r="Z28" s="248"/>
      <c r="AA28" s="1" t="s">
        <v>21</v>
      </c>
      <c r="AB28" s="25" t="str">
        <f>IFERROR(IF(AM27=TRUE,"○","×"),"")</f>
        <v>○</v>
      </c>
      <c r="AC28" s="1"/>
      <c r="AD28" s="1"/>
      <c r="AE28" s="1"/>
      <c r="AF28" s="1"/>
      <c r="AG28" s="1"/>
      <c r="AH28" s="1"/>
      <c r="AI28" s="1"/>
      <c r="AJ28" s="1"/>
      <c r="AK28" s="1"/>
      <c r="AL28" s="5"/>
      <c r="AM28" s="249" t="s">
        <v>32</v>
      </c>
      <c r="AN28" s="250"/>
      <c r="AO28" s="250"/>
      <c r="AP28" s="250"/>
      <c r="AQ28" s="250"/>
      <c r="AR28" s="250"/>
      <c r="AS28" s="250"/>
      <c r="AT28" s="250"/>
      <c r="AU28" s="250"/>
      <c r="AV28" s="250"/>
      <c r="AW28" s="250"/>
      <c r="AX28" s="250"/>
      <c r="AY28" s="251"/>
    </row>
    <row r="29" spans="1:51" ht="3.75" customHeight="1">
      <c r="A29" s="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5"/>
      <c r="AM29" s="37"/>
      <c r="AN29" s="37"/>
      <c r="AO29" s="37"/>
      <c r="AP29" s="37"/>
      <c r="AQ29" s="37"/>
      <c r="AR29" s="37"/>
      <c r="AS29" s="37"/>
      <c r="AT29" s="37"/>
      <c r="AU29" s="37"/>
      <c r="AV29" s="37"/>
      <c r="AW29" s="37"/>
      <c r="AX29" s="37"/>
      <c r="AY29" s="37"/>
    </row>
    <row r="30" spans="1:51" ht="11.25" customHeight="1">
      <c r="A30" s="5"/>
      <c r="B30" s="32" t="s">
        <v>28</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5"/>
      <c r="AM30" s="37"/>
      <c r="AN30" s="37"/>
      <c r="AO30" s="37"/>
      <c r="AP30" s="37"/>
      <c r="AQ30" s="37"/>
      <c r="AR30" s="37"/>
      <c r="AS30" s="37"/>
      <c r="AT30" s="37"/>
      <c r="AU30" s="37"/>
      <c r="AV30" s="37"/>
      <c r="AW30" s="37"/>
      <c r="AX30" s="37"/>
      <c r="AY30" s="37"/>
    </row>
    <row r="31" spans="1:51" ht="45.75" customHeight="1">
      <c r="A31" s="5"/>
      <c r="B31" s="33" t="s">
        <v>29</v>
      </c>
      <c r="C31" s="252" t="s">
        <v>189</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5"/>
    </row>
    <row r="32" spans="1:51" ht="24.75" customHeight="1" thickBot="1">
      <c r="A32" s="5"/>
      <c r="B32" s="33" t="s">
        <v>29</v>
      </c>
      <c r="C32" s="252" t="s">
        <v>33</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5"/>
    </row>
    <row r="33" spans="1:55" ht="22.5" customHeight="1" thickBot="1">
      <c r="A33" s="5"/>
      <c r="B33" s="38" t="s">
        <v>34</v>
      </c>
      <c r="C33" s="31"/>
      <c r="D33" s="31"/>
      <c r="E33" s="31"/>
      <c r="F33" s="31"/>
      <c r="G33" s="31"/>
      <c r="H33" s="31"/>
      <c r="I33" s="31"/>
      <c r="J33" s="31"/>
      <c r="K33" s="31"/>
      <c r="L33" s="1"/>
      <c r="M33" s="1"/>
      <c r="N33" s="1"/>
      <c r="O33" s="1"/>
      <c r="P33" s="1"/>
      <c r="Q33" s="1"/>
      <c r="R33" s="1"/>
      <c r="S33" s="1"/>
      <c r="T33" s="1"/>
      <c r="U33" s="1"/>
      <c r="V33" s="1"/>
      <c r="W33" s="1"/>
      <c r="X33" s="1"/>
      <c r="Y33" s="1"/>
      <c r="Z33" s="1"/>
      <c r="AA33" s="1"/>
      <c r="AB33" s="1"/>
      <c r="AC33" s="1"/>
      <c r="AD33" s="1"/>
      <c r="AE33" s="1"/>
      <c r="AF33" s="1"/>
      <c r="AG33" s="1"/>
      <c r="AH33" s="1"/>
      <c r="AI33" s="1"/>
      <c r="AJ33" s="1"/>
      <c r="AK33" s="25" t="str">
        <f>IFERROR(IF(AND(AND(Q34&lt;&gt;"",T34&lt;&gt;"",AA34&lt;&gt;"",AD34&lt;&gt;""),OR(AM41=TRUE,AM42=TRUE,AM43=TRUE,AM44=TRUE,AND(AM45=TRUE,AE35&lt;&gt;"")),OR(AR40=TRUE,AR41=TRUE,AND(AR42=TRUE,Y37&lt;&gt;"")),AND(F39&lt;&gt;"",P45&lt;&gt;"",S45&lt;&gt;""),OR(AR43=TRUE,AR44=TRUE),OR(AR45=TRUE,N46&lt;&gt;"")),"○","×"),"")</f>
        <v>×</v>
      </c>
      <c r="AL33" s="5"/>
      <c r="AM33" s="273" t="s">
        <v>35</v>
      </c>
      <c r="AN33" s="250"/>
      <c r="AO33" s="250"/>
      <c r="AP33" s="250"/>
      <c r="AQ33" s="250"/>
      <c r="AR33" s="250"/>
      <c r="AS33" s="250"/>
      <c r="AT33" s="250"/>
      <c r="AU33" s="250"/>
      <c r="AV33" s="250"/>
      <c r="AW33" s="250"/>
      <c r="AX33" s="250"/>
      <c r="AY33" s="251"/>
    </row>
    <row r="34" spans="1:55" ht="21.75" customHeight="1" thickBot="1">
      <c r="A34" s="5"/>
      <c r="B34" s="274" t="s">
        <v>36</v>
      </c>
      <c r="C34" s="275"/>
      <c r="D34" s="275"/>
      <c r="E34" s="275"/>
      <c r="F34" s="275"/>
      <c r="G34" s="275"/>
      <c r="H34" s="275"/>
      <c r="I34" s="275"/>
      <c r="J34" s="275"/>
      <c r="K34" s="275"/>
      <c r="L34" s="275"/>
      <c r="M34" s="275"/>
      <c r="N34" s="276"/>
      <c r="O34" s="277" t="s">
        <v>3</v>
      </c>
      <c r="P34" s="278"/>
      <c r="Q34" s="279">
        <v>6</v>
      </c>
      <c r="R34" s="279"/>
      <c r="S34" s="39" t="s">
        <v>4</v>
      </c>
      <c r="T34" s="280">
        <v>6</v>
      </c>
      <c r="U34" s="281"/>
      <c r="V34" s="40" t="s">
        <v>37</v>
      </c>
      <c r="W34" s="282" t="s">
        <v>38</v>
      </c>
      <c r="X34" s="282"/>
      <c r="Y34" s="282" t="s">
        <v>3</v>
      </c>
      <c r="Z34" s="283"/>
      <c r="AA34" s="280">
        <v>7</v>
      </c>
      <c r="AB34" s="281"/>
      <c r="AC34" s="41" t="s">
        <v>4</v>
      </c>
      <c r="AD34" s="280">
        <v>3</v>
      </c>
      <c r="AE34" s="281"/>
      <c r="AF34" s="40" t="s">
        <v>37</v>
      </c>
      <c r="AG34" s="40" t="s">
        <v>39</v>
      </c>
      <c r="AH34" s="40">
        <f>IF(Q34&gt;=1,(AA34*12+AD34)-(Q34*12+T34)+1,"")</f>
        <v>10</v>
      </c>
      <c r="AI34" s="282" t="s">
        <v>40</v>
      </c>
      <c r="AJ34" s="282"/>
      <c r="AK34" s="42" t="s">
        <v>41</v>
      </c>
      <c r="AL34" s="5"/>
      <c r="AM34" s="30"/>
      <c r="AX34" s="36"/>
    </row>
    <row r="35" spans="1:55" s="16" customFormat="1" ht="25.5" customHeight="1" thickBot="1">
      <c r="A35" s="15"/>
      <c r="B35" s="262" t="s">
        <v>42</v>
      </c>
      <c r="C35" s="263"/>
      <c r="D35" s="263"/>
      <c r="E35" s="263"/>
      <c r="F35" s="43" t="b">
        <v>1</v>
      </c>
      <c r="G35" s="264" t="s">
        <v>43</v>
      </c>
      <c r="H35" s="265"/>
      <c r="I35" s="266"/>
      <c r="J35" s="44" t="b">
        <v>0</v>
      </c>
      <c r="K35" s="264" t="s">
        <v>44</v>
      </c>
      <c r="L35" s="265"/>
      <c r="M35" s="265"/>
      <c r="N35" s="265"/>
      <c r="O35" s="267"/>
      <c r="P35" s="45" t="b">
        <v>0</v>
      </c>
      <c r="Q35" s="268" t="s">
        <v>45</v>
      </c>
      <c r="R35" s="269"/>
      <c r="S35" s="269"/>
      <c r="T35" s="269"/>
      <c r="U35" s="269"/>
      <c r="V35" s="270"/>
      <c r="W35" s="45"/>
      <c r="X35" s="268" t="s">
        <v>46</v>
      </c>
      <c r="Y35" s="269"/>
      <c r="Z35" s="270"/>
      <c r="AA35" s="45" t="b">
        <v>1</v>
      </c>
      <c r="AB35" s="271" t="s">
        <v>47</v>
      </c>
      <c r="AC35" s="272"/>
      <c r="AD35" s="46" t="s">
        <v>48</v>
      </c>
      <c r="AE35" s="284"/>
      <c r="AF35" s="284"/>
      <c r="AG35" s="284"/>
      <c r="AH35" s="284"/>
      <c r="AI35" s="284"/>
      <c r="AJ35" s="285" t="s">
        <v>49</v>
      </c>
      <c r="AK35" s="286"/>
      <c r="AL35" s="15"/>
      <c r="AM35" s="273" t="s">
        <v>50</v>
      </c>
      <c r="AN35" s="250"/>
      <c r="AO35" s="250"/>
      <c r="AP35" s="250"/>
      <c r="AQ35" s="250"/>
      <c r="AR35" s="250"/>
      <c r="AS35" s="250"/>
      <c r="AT35" s="250"/>
      <c r="AU35" s="250"/>
      <c r="AV35" s="250"/>
      <c r="AW35" s="250"/>
      <c r="AX35" s="250"/>
      <c r="AY35" s="251"/>
    </row>
    <row r="36" spans="1:55" s="16" customFormat="1" ht="18.75" customHeight="1" thickBot="1">
      <c r="A36" s="15"/>
      <c r="B36" s="326" t="s">
        <v>51</v>
      </c>
      <c r="C36" s="327"/>
      <c r="D36" s="327"/>
      <c r="E36" s="327"/>
      <c r="F36" s="47" t="s">
        <v>52</v>
      </c>
      <c r="G36" s="48"/>
      <c r="H36" s="49"/>
      <c r="I36" s="49"/>
      <c r="J36" s="20"/>
      <c r="K36" s="49"/>
      <c r="L36" s="49"/>
      <c r="M36" s="49"/>
      <c r="N36" s="49"/>
      <c r="O36" s="49"/>
      <c r="P36" s="50"/>
      <c r="Q36" s="49"/>
      <c r="R36" s="49"/>
      <c r="S36" s="49"/>
      <c r="T36" s="49"/>
      <c r="U36" s="49"/>
      <c r="V36" s="49"/>
      <c r="W36" s="50"/>
      <c r="X36" s="49"/>
      <c r="Y36" s="49"/>
      <c r="Z36" s="20"/>
      <c r="AA36" s="20"/>
      <c r="AB36" s="49"/>
      <c r="AC36" s="49"/>
      <c r="AD36" s="49"/>
      <c r="AE36" s="49"/>
      <c r="AF36" s="49"/>
      <c r="AG36" s="49"/>
      <c r="AH36" s="49"/>
      <c r="AI36" s="49"/>
      <c r="AJ36" s="49"/>
      <c r="AK36" s="51"/>
      <c r="AL36" s="15"/>
    </row>
    <row r="37" spans="1:55" s="16" customFormat="1" ht="15" customHeight="1">
      <c r="A37" s="15"/>
      <c r="B37" s="328"/>
      <c r="C37" s="329"/>
      <c r="D37" s="329"/>
      <c r="E37" s="329"/>
      <c r="F37" s="52" t="b">
        <v>1</v>
      </c>
      <c r="G37" s="53" t="s">
        <v>53</v>
      </c>
      <c r="H37" s="20"/>
      <c r="I37" s="20"/>
      <c r="J37" s="20"/>
      <c r="K37" s="20"/>
      <c r="L37" s="20"/>
      <c r="M37" s="54" t="b">
        <v>1</v>
      </c>
      <c r="N37" s="53" t="s">
        <v>54</v>
      </c>
      <c r="O37" s="20"/>
      <c r="P37" s="20"/>
      <c r="Q37" s="50"/>
      <c r="R37" s="50"/>
      <c r="S37" s="53"/>
      <c r="T37" s="54" t="b">
        <v>1</v>
      </c>
      <c r="U37" s="53" t="s">
        <v>47</v>
      </c>
      <c r="V37" s="50"/>
      <c r="W37" s="20"/>
      <c r="X37" s="53" t="s">
        <v>5</v>
      </c>
      <c r="Y37" s="287"/>
      <c r="Z37" s="287"/>
      <c r="AA37" s="287"/>
      <c r="AB37" s="287"/>
      <c r="AC37" s="287"/>
      <c r="AD37" s="287"/>
      <c r="AE37" s="287"/>
      <c r="AF37" s="287"/>
      <c r="AG37" s="287"/>
      <c r="AH37" s="287"/>
      <c r="AI37" s="287"/>
      <c r="AJ37" s="287"/>
      <c r="AK37" s="55" t="s">
        <v>55</v>
      </c>
      <c r="AL37" s="15"/>
      <c r="AM37" s="288" t="s">
        <v>50</v>
      </c>
      <c r="AN37" s="289"/>
      <c r="AO37" s="289"/>
      <c r="AP37" s="289"/>
      <c r="AQ37" s="289"/>
      <c r="AR37" s="289"/>
      <c r="AS37" s="289"/>
      <c r="AT37" s="289"/>
      <c r="AU37" s="289"/>
      <c r="AV37" s="289"/>
      <c r="AW37" s="289"/>
      <c r="AX37" s="289"/>
      <c r="AY37" s="290"/>
    </row>
    <row r="38" spans="1:55" s="16" customFormat="1" ht="19.5" customHeight="1" thickBot="1">
      <c r="A38" s="15"/>
      <c r="B38" s="328"/>
      <c r="C38" s="329"/>
      <c r="D38" s="329"/>
      <c r="E38" s="329"/>
      <c r="F38" s="56" t="s">
        <v>56</v>
      </c>
      <c r="G38" s="53"/>
      <c r="H38" s="20"/>
      <c r="I38" s="20"/>
      <c r="J38" s="20"/>
      <c r="K38" s="20"/>
      <c r="L38" s="20"/>
      <c r="M38" s="20"/>
      <c r="N38" s="20"/>
      <c r="O38" s="50"/>
      <c r="P38" s="50"/>
      <c r="Q38" s="53"/>
      <c r="R38" s="53"/>
      <c r="S38" s="53"/>
      <c r="T38" s="57"/>
      <c r="U38" s="57"/>
      <c r="V38" s="57"/>
      <c r="W38" s="57"/>
      <c r="X38" s="57"/>
      <c r="Z38" s="57"/>
      <c r="AA38" s="57"/>
      <c r="AB38" s="57"/>
      <c r="AC38" s="57"/>
      <c r="AD38" s="57"/>
      <c r="AE38" s="57"/>
      <c r="AF38" s="57"/>
      <c r="AG38" s="57"/>
      <c r="AH38" s="57"/>
      <c r="AI38" s="57"/>
      <c r="AJ38" s="57"/>
      <c r="AK38" s="55"/>
      <c r="AL38" s="15"/>
      <c r="AM38" s="291"/>
      <c r="AN38" s="292"/>
      <c r="AO38" s="292"/>
      <c r="AP38" s="292"/>
      <c r="AQ38" s="292"/>
      <c r="AR38" s="292"/>
      <c r="AS38" s="292"/>
      <c r="AT38" s="292"/>
      <c r="AU38" s="292"/>
      <c r="AV38" s="292"/>
      <c r="AW38" s="292"/>
      <c r="AX38" s="292"/>
      <c r="AY38" s="293"/>
    </row>
    <row r="39" spans="1:55" s="16" customFormat="1" ht="20.25" customHeight="1">
      <c r="A39" s="15"/>
      <c r="B39" s="328"/>
      <c r="C39" s="329"/>
      <c r="D39" s="329"/>
      <c r="E39" s="329"/>
      <c r="F39" s="294"/>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6"/>
      <c r="AL39" s="15"/>
    </row>
    <row r="40" spans="1:55" s="16" customFormat="1" ht="18" customHeight="1">
      <c r="A40" s="15"/>
      <c r="B40" s="328"/>
      <c r="C40" s="329"/>
      <c r="D40" s="329"/>
      <c r="E40" s="329"/>
      <c r="F40" s="297"/>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9"/>
      <c r="AL40" s="15"/>
      <c r="AM40" s="58" t="s">
        <v>57</v>
      </c>
      <c r="AR40" s="35" t="b">
        <v>0</v>
      </c>
      <c r="AS40" s="303" t="s">
        <v>53</v>
      </c>
      <c r="AT40" s="303"/>
    </row>
    <row r="41" spans="1:55" s="16" customFormat="1" ht="18" customHeight="1">
      <c r="A41" s="15"/>
      <c r="B41" s="328"/>
      <c r="C41" s="329"/>
      <c r="D41" s="329"/>
      <c r="E41" s="329"/>
      <c r="F41" s="297"/>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9"/>
      <c r="AL41" s="15"/>
      <c r="AM41" s="35" t="b">
        <v>0</v>
      </c>
      <c r="AN41" s="303" t="s">
        <v>58</v>
      </c>
      <c r="AO41" s="303"/>
      <c r="AP41" s="303"/>
      <c r="AR41" s="35" t="b">
        <v>1</v>
      </c>
      <c r="AS41" s="303" t="s">
        <v>54</v>
      </c>
      <c r="AT41" s="303"/>
    </row>
    <row r="42" spans="1:55" s="16" customFormat="1" ht="18" customHeight="1">
      <c r="A42" s="15"/>
      <c r="B42" s="328"/>
      <c r="C42" s="329"/>
      <c r="D42" s="329"/>
      <c r="E42" s="329"/>
      <c r="F42" s="297"/>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9"/>
      <c r="AL42" s="15"/>
      <c r="AM42" s="35" t="b">
        <v>0</v>
      </c>
      <c r="AN42" s="303" t="s">
        <v>44</v>
      </c>
      <c r="AO42" s="303"/>
      <c r="AP42" s="303"/>
      <c r="AR42" s="35" t="b">
        <v>0</v>
      </c>
      <c r="AS42" s="303" t="s">
        <v>47</v>
      </c>
      <c r="AT42" s="303"/>
    </row>
    <row r="43" spans="1:55" s="16" customFormat="1" ht="18" customHeight="1">
      <c r="A43" s="15"/>
      <c r="B43" s="328"/>
      <c r="C43" s="329"/>
      <c r="D43" s="329"/>
      <c r="E43" s="329"/>
      <c r="F43" s="300"/>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2"/>
      <c r="AL43" s="15"/>
      <c r="AM43" s="35" t="b">
        <v>1</v>
      </c>
      <c r="AN43" s="303" t="s">
        <v>45</v>
      </c>
      <c r="AO43" s="303"/>
      <c r="AP43" s="303"/>
      <c r="AR43" s="35" t="b">
        <v>1</v>
      </c>
      <c r="AS43" s="303" t="s">
        <v>59</v>
      </c>
      <c r="AT43" s="303"/>
    </row>
    <row r="44" spans="1:55" s="16" customFormat="1" ht="18.75" customHeight="1">
      <c r="A44" s="15"/>
      <c r="B44" s="328"/>
      <c r="C44" s="329"/>
      <c r="D44" s="329"/>
      <c r="E44" s="329"/>
      <c r="F44" s="59" t="s">
        <v>60</v>
      </c>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60"/>
      <c r="AL44" s="15"/>
      <c r="AM44" s="35" t="b">
        <v>1</v>
      </c>
      <c r="AN44" s="303" t="s">
        <v>46</v>
      </c>
      <c r="AO44" s="303"/>
      <c r="AP44" s="303"/>
      <c r="AQ44" s="6"/>
      <c r="AR44" s="35" t="b">
        <v>0</v>
      </c>
      <c r="AS44" s="303" t="s">
        <v>61</v>
      </c>
      <c r="AT44" s="303"/>
      <c r="AV44" s="6"/>
      <c r="BC44" s="6"/>
    </row>
    <row r="45" spans="1:55" ht="18.75" customHeight="1">
      <c r="A45" s="5"/>
      <c r="B45" s="330"/>
      <c r="C45" s="331"/>
      <c r="D45" s="331"/>
      <c r="E45" s="331"/>
      <c r="F45" s="61" t="s">
        <v>62</v>
      </c>
      <c r="G45" s="62"/>
      <c r="H45" s="62"/>
      <c r="I45" s="62"/>
      <c r="J45" s="62"/>
      <c r="K45" s="62"/>
      <c r="L45" s="62"/>
      <c r="M45" s="305" t="s">
        <v>63</v>
      </c>
      <c r="N45" s="306"/>
      <c r="O45" s="306"/>
      <c r="P45" s="306">
        <v>3</v>
      </c>
      <c r="Q45" s="306"/>
      <c r="R45" s="57" t="s">
        <v>64</v>
      </c>
      <c r="S45" s="306">
        <v>4</v>
      </c>
      <c r="T45" s="306"/>
      <c r="U45" s="57" t="s">
        <v>65</v>
      </c>
      <c r="V45" s="57" t="s">
        <v>5</v>
      </c>
      <c r="W45" s="63"/>
      <c r="X45" s="64" t="s">
        <v>66</v>
      </c>
      <c r="Y45" s="57"/>
      <c r="Z45" s="57"/>
      <c r="AA45" s="63"/>
      <c r="AB45" s="64" t="s">
        <v>61</v>
      </c>
      <c r="AC45" s="57"/>
      <c r="AD45" s="57" t="s">
        <v>55</v>
      </c>
      <c r="AE45" s="65"/>
      <c r="AF45" s="65"/>
      <c r="AG45" s="65"/>
      <c r="AH45" s="65"/>
      <c r="AI45" s="65"/>
      <c r="AJ45" s="65"/>
      <c r="AK45" s="66"/>
      <c r="AL45" s="15"/>
      <c r="AM45" s="35" t="b">
        <v>0</v>
      </c>
      <c r="AN45" s="303" t="s">
        <v>47</v>
      </c>
      <c r="AO45" s="303"/>
      <c r="AP45" s="303"/>
      <c r="AR45" s="35" t="b">
        <v>0</v>
      </c>
      <c r="AS45" s="303" t="s">
        <v>67</v>
      </c>
      <c r="AT45" s="303"/>
    </row>
    <row r="46" spans="1:55" ht="24.75" customHeight="1">
      <c r="A46" s="5"/>
      <c r="B46" s="307" t="s">
        <v>68</v>
      </c>
      <c r="C46" s="308"/>
      <c r="D46" s="308"/>
      <c r="E46" s="309"/>
      <c r="F46" s="313"/>
      <c r="G46" s="315" t="s">
        <v>69</v>
      </c>
      <c r="H46" s="316"/>
      <c r="I46" s="317"/>
      <c r="J46" s="315" t="s">
        <v>70</v>
      </c>
      <c r="K46" s="316"/>
      <c r="L46" s="316"/>
      <c r="M46" s="321"/>
      <c r="N46" s="322" t="s">
        <v>201</v>
      </c>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3"/>
      <c r="AL46" s="65"/>
      <c r="AM46" s="16"/>
    </row>
    <row r="47" spans="1:55" ht="18.75" customHeight="1" thickBot="1">
      <c r="A47" s="5"/>
      <c r="B47" s="310"/>
      <c r="C47" s="311"/>
      <c r="D47" s="311"/>
      <c r="E47" s="312"/>
      <c r="F47" s="314"/>
      <c r="G47" s="318"/>
      <c r="H47" s="319"/>
      <c r="I47" s="320"/>
      <c r="J47" s="318"/>
      <c r="K47" s="319"/>
      <c r="L47" s="319"/>
      <c r="M47" s="320"/>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5"/>
      <c r="AL47" s="65"/>
      <c r="AX47" s="36"/>
    </row>
    <row r="48" spans="1:55" ht="7.5" customHeight="1">
      <c r="A48" s="5"/>
      <c r="B48" s="67"/>
      <c r="C48" s="67"/>
      <c r="D48" s="67"/>
      <c r="E48" s="67"/>
      <c r="F48" s="64"/>
      <c r="G48" s="65"/>
      <c r="H48" s="65"/>
      <c r="I48" s="65"/>
      <c r="J48" s="65"/>
      <c r="K48" s="65"/>
      <c r="L48" s="65"/>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15"/>
      <c r="AM48" s="16"/>
      <c r="AW48" s="36"/>
    </row>
    <row r="49" spans="1:51" ht="21" customHeight="1">
      <c r="A49" s="5"/>
      <c r="B49" s="304" t="s">
        <v>71</v>
      </c>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5"/>
    </row>
    <row r="50" spans="1:51" ht="6.75" customHeight="1">
      <c r="A50" s="5"/>
      <c r="B50" s="67" t="s">
        <v>74</v>
      </c>
      <c r="C50" s="67"/>
      <c r="D50" s="67"/>
      <c r="E50" s="67"/>
      <c r="F50" s="64"/>
      <c r="G50" s="65"/>
      <c r="H50" s="65"/>
      <c r="I50" s="65"/>
      <c r="J50" s="65"/>
      <c r="K50" s="65"/>
      <c r="L50" s="65"/>
      <c r="M50" s="7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15"/>
      <c r="AM50" s="16"/>
      <c r="AR50" s="36"/>
    </row>
    <row r="51" spans="1:51" s="8" customFormat="1" ht="21" customHeight="1">
      <c r="A51" s="4"/>
      <c r="B51" s="341" t="s">
        <v>192</v>
      </c>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41"/>
      <c r="AL51" s="4"/>
      <c r="AM51" s="76"/>
    </row>
    <row r="52" spans="1:51" s="16" customFormat="1" ht="2.25" customHeight="1">
      <c r="A52" s="15"/>
      <c r="B52" s="15"/>
      <c r="C52" s="15"/>
      <c r="D52" s="77"/>
      <c r="E52" s="77"/>
      <c r="F52" s="77"/>
      <c r="G52" s="77"/>
      <c r="H52" s="77"/>
      <c r="I52" s="77"/>
      <c r="J52" s="77"/>
      <c r="K52" s="77"/>
      <c r="L52" s="77"/>
      <c r="M52" s="77"/>
      <c r="N52" s="77"/>
      <c r="O52" s="77"/>
      <c r="P52" s="77"/>
      <c r="Q52" s="77"/>
      <c r="R52" s="78"/>
      <c r="S52" s="78"/>
      <c r="T52" s="78"/>
      <c r="U52" s="77"/>
      <c r="V52" s="77"/>
      <c r="W52" s="77"/>
      <c r="X52" s="77"/>
      <c r="Y52" s="77"/>
      <c r="Z52" s="77"/>
      <c r="AA52" s="77"/>
      <c r="AB52" s="77"/>
      <c r="AC52" s="77"/>
      <c r="AD52" s="77"/>
      <c r="AE52" s="77"/>
      <c r="AF52" s="77"/>
      <c r="AG52" s="77"/>
      <c r="AH52" s="77"/>
      <c r="AI52" s="77"/>
      <c r="AJ52" s="77"/>
      <c r="AK52" s="77"/>
      <c r="AL52" s="15"/>
      <c r="AM52" s="6"/>
    </row>
    <row r="53" spans="1:51" s="16" customFormat="1" ht="5.25" customHeight="1">
      <c r="A53" s="15"/>
      <c r="B53" s="74"/>
      <c r="C53" s="79"/>
      <c r="D53" s="79"/>
      <c r="E53" s="79"/>
      <c r="F53" s="79"/>
      <c r="G53" s="79"/>
      <c r="H53" s="79"/>
      <c r="I53" s="79"/>
      <c r="J53" s="79"/>
      <c r="K53" s="79"/>
      <c r="L53" s="79"/>
      <c r="M53" s="79"/>
      <c r="N53" s="79"/>
      <c r="O53" s="79"/>
      <c r="P53" s="79"/>
      <c r="Q53" s="79"/>
      <c r="R53" s="79"/>
      <c r="S53" s="79"/>
      <c r="T53" s="79"/>
      <c r="U53" s="79"/>
      <c r="V53" s="79"/>
      <c r="W53" s="79"/>
      <c r="X53" s="79"/>
      <c r="Y53" s="79"/>
      <c r="Z53" s="79"/>
      <c r="AA53" s="15"/>
      <c r="AB53" s="79"/>
      <c r="AC53" s="79"/>
      <c r="AD53" s="79"/>
      <c r="AE53" s="79"/>
      <c r="AF53" s="79"/>
      <c r="AG53" s="79"/>
      <c r="AH53" s="79"/>
      <c r="AI53" s="79"/>
      <c r="AJ53" s="79"/>
      <c r="AK53" s="79"/>
      <c r="AL53" s="15"/>
      <c r="AM53" s="6"/>
    </row>
    <row r="54" spans="1:51" s="73" customFormat="1" ht="12.75" customHeight="1" thickBot="1">
      <c r="A54" s="32"/>
      <c r="B54" s="32"/>
      <c r="C54" s="342" t="s">
        <v>75</v>
      </c>
      <c r="D54" s="342"/>
      <c r="E54" s="342"/>
      <c r="F54" s="342"/>
      <c r="G54" s="342"/>
      <c r="H54" s="342"/>
      <c r="I54" s="342"/>
      <c r="J54" s="342"/>
      <c r="K54" s="342"/>
      <c r="L54" s="342"/>
      <c r="M54" s="342"/>
      <c r="N54" s="342"/>
      <c r="O54" s="342"/>
      <c r="P54" s="342"/>
      <c r="Q54" s="342"/>
      <c r="R54" s="342"/>
      <c r="S54" s="342"/>
      <c r="T54" s="342"/>
      <c r="U54" s="32"/>
      <c r="V54" s="32"/>
      <c r="W54" s="32"/>
      <c r="X54" s="32"/>
      <c r="Y54" s="32"/>
      <c r="Z54" s="32"/>
      <c r="AA54" s="32"/>
      <c r="AB54" s="32"/>
      <c r="AC54" s="32"/>
      <c r="AD54" s="70"/>
      <c r="AE54" s="70"/>
      <c r="AF54" s="70"/>
      <c r="AG54" s="70"/>
      <c r="AH54" s="70"/>
      <c r="AI54" s="70"/>
      <c r="AJ54" s="70"/>
      <c r="AK54" s="70"/>
      <c r="AL54" s="32"/>
      <c r="AM54" s="80"/>
    </row>
    <row r="55" spans="1:51" s="16" customFormat="1" ht="18" customHeight="1" thickBot="1">
      <c r="A55" s="15"/>
      <c r="B55" s="15"/>
      <c r="C55" s="333"/>
      <c r="D55" s="334"/>
      <c r="E55" s="285" t="s">
        <v>76</v>
      </c>
      <c r="F55" s="285"/>
      <c r="G55" s="285"/>
      <c r="H55" s="285"/>
      <c r="I55" s="285"/>
      <c r="J55" s="285"/>
      <c r="K55" s="285"/>
      <c r="L55" s="285"/>
      <c r="M55" s="285"/>
      <c r="N55" s="285"/>
      <c r="O55" s="285"/>
      <c r="P55" s="285"/>
      <c r="Q55" s="285"/>
      <c r="R55" s="343"/>
      <c r="S55" s="81" t="s">
        <v>21</v>
      </c>
      <c r="T55" s="72" t="str">
        <f>IFERROR(IF(AM56=TRUE,"○",IF(AND(#REF!="該当",OR(AM64=TRUE,AM65=TRUE)),"","×")),"")</f>
        <v>○</v>
      </c>
      <c r="U55" s="15"/>
      <c r="V55" s="82"/>
      <c r="W55" s="82"/>
      <c r="X55" s="82"/>
      <c r="Y55" s="82"/>
      <c r="Z55" s="82"/>
      <c r="AA55" s="82"/>
      <c r="AB55" s="82"/>
      <c r="AC55" s="82"/>
      <c r="AD55" s="82"/>
      <c r="AE55" s="82"/>
      <c r="AF55" s="82"/>
      <c r="AG55" s="82"/>
      <c r="AH55" s="82"/>
      <c r="AI55" s="82"/>
      <c r="AJ55" s="82"/>
      <c r="AK55" s="82"/>
      <c r="AL55" s="32"/>
      <c r="AM55" s="58" t="s">
        <v>57</v>
      </c>
    </row>
    <row r="56" spans="1:51" s="16" customFormat="1" ht="16.5" customHeight="1">
      <c r="A56" s="15"/>
      <c r="B56" s="83"/>
      <c r="C56" s="84" t="s">
        <v>77</v>
      </c>
      <c r="D56" s="85" t="s">
        <v>78</v>
      </c>
      <c r="E56" s="53"/>
      <c r="F56" s="53"/>
      <c r="G56" s="53"/>
      <c r="H56" s="53"/>
      <c r="I56" s="53"/>
      <c r="J56" s="53"/>
      <c r="K56" s="53"/>
      <c r="L56" s="53"/>
      <c r="M56" s="53"/>
      <c r="N56" s="53"/>
      <c r="O56" s="53"/>
      <c r="P56" s="53"/>
      <c r="Q56" s="53"/>
      <c r="R56" s="53"/>
      <c r="S56" s="85"/>
      <c r="T56" s="85"/>
      <c r="U56" s="85"/>
      <c r="V56" s="53"/>
      <c r="W56" s="53"/>
      <c r="X56" s="53"/>
      <c r="Y56" s="53"/>
      <c r="Z56" s="86"/>
      <c r="AA56" s="86"/>
      <c r="AB56" s="86"/>
      <c r="AC56" s="86"/>
      <c r="AD56" s="20"/>
      <c r="AE56" s="20"/>
      <c r="AF56" s="20"/>
      <c r="AG56" s="20"/>
      <c r="AH56" s="50"/>
      <c r="AI56" s="50"/>
      <c r="AJ56" s="50"/>
      <c r="AK56" s="87"/>
      <c r="AL56" s="68"/>
      <c r="AM56" s="35" t="b">
        <v>1</v>
      </c>
      <c r="AN56" s="303" t="s">
        <v>73</v>
      </c>
      <c r="AO56" s="303"/>
      <c r="AP56" s="303"/>
    </row>
    <row r="57" spans="1:51" s="16" customFormat="1" ht="16.5" customHeight="1">
      <c r="A57" s="15"/>
      <c r="B57" s="83"/>
      <c r="C57" s="88" t="s">
        <v>79</v>
      </c>
      <c r="D57" s="89" t="s">
        <v>80</v>
      </c>
      <c r="E57" s="89"/>
      <c r="F57" s="89"/>
      <c r="G57" s="89"/>
      <c r="H57" s="89"/>
      <c r="I57" s="89"/>
      <c r="J57" s="89"/>
      <c r="K57" s="89"/>
      <c r="L57" s="89"/>
      <c r="M57" s="89"/>
      <c r="N57" s="89"/>
      <c r="O57" s="89"/>
      <c r="P57" s="89"/>
      <c r="Q57" s="89"/>
      <c r="R57" s="89"/>
      <c r="S57" s="89"/>
      <c r="T57" s="89"/>
      <c r="U57" s="89"/>
      <c r="V57" s="89"/>
      <c r="W57" s="89"/>
      <c r="X57" s="89"/>
      <c r="Y57" s="89"/>
      <c r="Z57" s="90"/>
      <c r="AA57" s="90"/>
      <c r="AB57" s="90"/>
      <c r="AC57" s="90"/>
      <c r="AD57" s="91"/>
      <c r="AE57" s="91"/>
      <c r="AF57" s="91"/>
      <c r="AG57" s="91"/>
      <c r="AH57" s="92"/>
      <c r="AI57" s="92"/>
      <c r="AJ57" s="92"/>
      <c r="AK57" s="93"/>
      <c r="AL57" s="68"/>
      <c r="AM57" s="35" t="b">
        <v>0</v>
      </c>
      <c r="AN57" s="303" t="s">
        <v>81</v>
      </c>
      <c r="AO57" s="303"/>
      <c r="AP57" s="303"/>
    </row>
    <row r="58" spans="1:51" s="16" customFormat="1" ht="16.5" customHeight="1">
      <c r="A58" s="15"/>
      <c r="B58" s="83"/>
      <c r="C58" s="94" t="s">
        <v>82</v>
      </c>
      <c r="D58" s="95" t="s">
        <v>83</v>
      </c>
      <c r="E58" s="96"/>
      <c r="F58" s="96"/>
      <c r="G58" s="96"/>
      <c r="H58" s="96"/>
      <c r="I58" s="96"/>
      <c r="J58" s="96"/>
      <c r="K58" s="96"/>
      <c r="L58" s="96"/>
      <c r="M58" s="96"/>
      <c r="N58" s="96"/>
      <c r="O58" s="96"/>
      <c r="P58" s="96"/>
      <c r="Q58" s="96"/>
      <c r="R58" s="96"/>
      <c r="S58" s="96"/>
      <c r="T58" s="96"/>
      <c r="U58" s="96"/>
      <c r="V58" s="96"/>
      <c r="W58" s="96"/>
      <c r="X58" s="96"/>
      <c r="Y58" s="96"/>
      <c r="Z58" s="97"/>
      <c r="AA58" s="97"/>
      <c r="AB58" s="97"/>
      <c r="AC58" s="97"/>
      <c r="AD58" s="46"/>
      <c r="AE58" s="46"/>
      <c r="AF58" s="46"/>
      <c r="AG58" s="46"/>
      <c r="AH58" s="98"/>
      <c r="AI58" s="98"/>
      <c r="AJ58" s="98"/>
      <c r="AK58" s="99"/>
      <c r="AL58" s="68"/>
      <c r="AM58" s="100"/>
    </row>
    <row r="59" spans="1:51" s="16" customFormat="1" ht="6.75" customHeight="1" thickBot="1">
      <c r="A59" s="15"/>
      <c r="B59" s="83"/>
      <c r="C59" s="57"/>
      <c r="D59" s="53"/>
      <c r="E59" s="67"/>
      <c r="F59" s="67"/>
      <c r="G59" s="67"/>
      <c r="H59" s="67"/>
      <c r="I59" s="67"/>
      <c r="J59" s="67"/>
      <c r="K59" s="67"/>
      <c r="L59" s="67"/>
      <c r="M59" s="67"/>
      <c r="N59" s="67"/>
      <c r="O59" s="67"/>
      <c r="P59" s="67"/>
      <c r="Q59" s="67"/>
      <c r="R59" s="67"/>
      <c r="S59" s="67"/>
      <c r="T59" s="67"/>
      <c r="U59" s="67"/>
      <c r="V59" s="67"/>
      <c r="W59" s="67"/>
      <c r="X59" s="67"/>
      <c r="Y59" s="67"/>
      <c r="Z59" s="86"/>
      <c r="AA59" s="86"/>
      <c r="AB59" s="86"/>
      <c r="AC59" s="86"/>
      <c r="AD59" s="20"/>
      <c r="AE59" s="20"/>
      <c r="AF59" s="20"/>
      <c r="AG59" s="20"/>
      <c r="AH59" s="50"/>
      <c r="AI59" s="50"/>
      <c r="AJ59" s="50"/>
      <c r="AK59" s="50"/>
      <c r="AL59" s="68"/>
      <c r="AM59" s="100"/>
      <c r="AN59" s="6"/>
      <c r="AO59" s="6"/>
      <c r="AP59" s="6"/>
      <c r="AQ59" s="6"/>
    </row>
    <row r="60" spans="1:51" s="16" customFormat="1" ht="26.25" customHeight="1" thickBot="1">
      <c r="A60" s="15"/>
      <c r="B60" s="83"/>
      <c r="C60" s="332" t="s">
        <v>84</v>
      </c>
      <c r="D60" s="332"/>
      <c r="E60" s="332"/>
      <c r="F60" s="332"/>
      <c r="G60" s="332"/>
      <c r="H60" s="332"/>
      <c r="I60" s="332"/>
      <c r="J60" s="332"/>
      <c r="K60" s="332"/>
      <c r="L60" s="67"/>
      <c r="M60" s="333"/>
      <c r="N60" s="334"/>
      <c r="O60" s="335" t="s">
        <v>85</v>
      </c>
      <c r="P60" s="336"/>
      <c r="Q60" s="336"/>
      <c r="R60" s="336"/>
      <c r="S60" s="336"/>
      <c r="T60" s="336"/>
      <c r="U60" s="336"/>
      <c r="V60" s="336"/>
      <c r="W60" s="336"/>
      <c r="X60" s="336"/>
      <c r="Y60" s="336"/>
      <c r="Z60" s="336"/>
      <c r="AA60" s="336"/>
      <c r="AB60" s="336"/>
      <c r="AC60" s="336"/>
      <c r="AD60" s="336"/>
      <c r="AE60" s="336"/>
      <c r="AF60" s="336"/>
      <c r="AG60" s="336"/>
      <c r="AH60" s="336"/>
      <c r="AI60" s="336"/>
      <c r="AJ60" s="337"/>
      <c r="AK60" s="25" t="str">
        <f>IF(T55="○","",(IF(AM57=TRUE,"○","×")))</f>
        <v/>
      </c>
      <c r="AL60" s="15"/>
      <c r="AM60" s="338" t="s">
        <v>86</v>
      </c>
      <c r="AN60" s="339"/>
      <c r="AO60" s="339"/>
      <c r="AP60" s="339"/>
      <c r="AQ60" s="339"/>
      <c r="AR60" s="339"/>
      <c r="AS60" s="339"/>
      <c r="AT60" s="339"/>
      <c r="AU60" s="339"/>
      <c r="AV60" s="339"/>
      <c r="AW60" s="339"/>
      <c r="AX60" s="339"/>
      <c r="AY60" s="340"/>
    </row>
    <row r="61" spans="1:51" s="16" customFormat="1" ht="8.25" customHeight="1">
      <c r="A61" s="15"/>
      <c r="B61" s="83"/>
      <c r="C61" s="64"/>
      <c r="D61" s="53"/>
      <c r="E61" s="67"/>
      <c r="F61" s="67"/>
      <c r="G61" s="67"/>
      <c r="H61" s="67"/>
      <c r="I61" s="67"/>
      <c r="J61" s="67"/>
      <c r="K61" s="67"/>
      <c r="L61" s="67"/>
      <c r="M61" s="67"/>
      <c r="N61" s="67"/>
      <c r="O61" s="67"/>
      <c r="P61" s="67"/>
      <c r="Q61" s="67"/>
      <c r="R61" s="67"/>
      <c r="S61" s="67"/>
      <c r="T61" s="67"/>
      <c r="U61" s="67"/>
      <c r="V61" s="67"/>
      <c r="W61" s="67"/>
      <c r="X61" s="67"/>
      <c r="Y61" s="67"/>
      <c r="Z61" s="86"/>
      <c r="AA61" s="86"/>
      <c r="AB61" s="86"/>
      <c r="AC61" s="86"/>
      <c r="AD61" s="20"/>
      <c r="AE61" s="20"/>
      <c r="AF61" s="20"/>
      <c r="AG61" s="20"/>
      <c r="AH61" s="50"/>
      <c r="AI61" s="50"/>
      <c r="AJ61" s="50"/>
      <c r="AK61" s="50"/>
      <c r="AL61" s="68"/>
      <c r="AM61" s="100"/>
      <c r="AN61" s="6"/>
      <c r="AO61" s="6"/>
      <c r="AP61" s="6"/>
      <c r="AQ61" s="6"/>
    </row>
    <row r="62" spans="1:51" s="16" customFormat="1" ht="16.5" customHeight="1" thickBot="1">
      <c r="A62" s="15"/>
      <c r="B62" s="15"/>
      <c r="C62" s="342" t="s">
        <v>87</v>
      </c>
      <c r="D62" s="342"/>
      <c r="E62" s="342"/>
      <c r="F62" s="342"/>
      <c r="G62" s="342"/>
      <c r="H62" s="342"/>
      <c r="I62" s="342"/>
      <c r="J62" s="342"/>
      <c r="K62" s="342"/>
      <c r="L62" s="342"/>
      <c r="M62" s="342"/>
      <c r="N62" s="342"/>
      <c r="O62" s="342"/>
      <c r="P62" s="342"/>
      <c r="Q62" s="342"/>
      <c r="R62" s="342"/>
      <c r="S62" s="101"/>
      <c r="T62" s="101"/>
      <c r="U62" s="101"/>
      <c r="V62" s="101"/>
      <c r="W62" s="101"/>
      <c r="X62" s="101"/>
      <c r="Y62" s="67"/>
      <c r="Z62" s="101"/>
      <c r="AA62" s="101"/>
      <c r="AB62" s="101"/>
      <c r="AC62" s="101"/>
      <c r="AD62" s="101"/>
      <c r="AE62" s="101"/>
      <c r="AF62" s="101"/>
      <c r="AG62" s="101"/>
      <c r="AH62" s="101"/>
      <c r="AI62" s="101"/>
      <c r="AJ62" s="101"/>
      <c r="AK62" s="101"/>
      <c r="AL62" s="101"/>
    </row>
    <row r="63" spans="1:51" s="16" customFormat="1" ht="16.5" customHeight="1" thickBot="1">
      <c r="A63" s="15"/>
      <c r="B63" s="102"/>
      <c r="C63" s="333"/>
      <c r="D63" s="334"/>
      <c r="E63" s="285" t="s">
        <v>88</v>
      </c>
      <c r="F63" s="285"/>
      <c r="G63" s="285"/>
      <c r="H63" s="285"/>
      <c r="I63" s="285"/>
      <c r="J63" s="285"/>
      <c r="K63" s="285"/>
      <c r="L63" s="285"/>
      <c r="M63" s="285"/>
      <c r="N63" s="285"/>
      <c r="O63" s="285"/>
      <c r="P63" s="285"/>
      <c r="Q63" s="285"/>
      <c r="R63" s="343"/>
      <c r="S63" s="81" t="s">
        <v>21</v>
      </c>
      <c r="T63" s="72" t="str">
        <f>IFERROR(IF(AND(AM64=TRUE,OR(AND(AR64=TRUE,J66&lt;&gt;""),AND(AR65=TRUE,J68&lt;&gt;""))),"○",IF(AND(#REF!="該当",OR(AM56=TRUE,AM57=TRUE)),"","×")),"")</f>
        <v>○</v>
      </c>
      <c r="U63" s="103"/>
      <c r="V63" s="104"/>
      <c r="W63" s="104"/>
      <c r="X63" s="104"/>
      <c r="Y63" s="104"/>
      <c r="Z63" s="104"/>
      <c r="AA63" s="104"/>
      <c r="AB63" s="104"/>
      <c r="AC63" s="104"/>
      <c r="AD63" s="104"/>
      <c r="AE63" s="104"/>
      <c r="AF63" s="104"/>
      <c r="AG63" s="104"/>
      <c r="AH63" s="104"/>
      <c r="AI63" s="104"/>
      <c r="AJ63" s="104"/>
      <c r="AK63" s="104"/>
      <c r="AL63" s="101"/>
      <c r="AM63" s="58" t="s">
        <v>57</v>
      </c>
    </row>
    <row r="64" spans="1:51" s="16" customFormat="1" ht="26.25" customHeight="1" thickBot="1">
      <c r="A64" s="15"/>
      <c r="B64" s="344"/>
      <c r="C64" s="84" t="s">
        <v>77</v>
      </c>
      <c r="D64" s="345" t="s">
        <v>89</v>
      </c>
      <c r="E64" s="346"/>
      <c r="F64" s="346"/>
      <c r="G64" s="346"/>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c r="AJ64" s="329"/>
      <c r="AK64" s="347"/>
      <c r="AL64" s="15"/>
      <c r="AM64" s="35" t="b">
        <v>1</v>
      </c>
      <c r="AN64" s="303" t="s">
        <v>73</v>
      </c>
      <c r="AO64" s="303"/>
      <c r="AP64" s="303"/>
      <c r="AQ64" s="6"/>
      <c r="AR64" s="35" t="b">
        <v>1</v>
      </c>
      <c r="AS64" s="303" t="s">
        <v>90</v>
      </c>
      <c r="AT64" s="303"/>
      <c r="AU64" s="303"/>
    </row>
    <row r="65" spans="1:51" s="16" customFormat="1" ht="25.5" customHeight="1" thickBot="1">
      <c r="A65" s="15"/>
      <c r="B65" s="344"/>
      <c r="C65" s="363"/>
      <c r="D65" s="365" t="s">
        <v>91</v>
      </c>
      <c r="E65" s="366"/>
      <c r="F65" s="366"/>
      <c r="G65" s="366"/>
      <c r="H65" s="371"/>
      <c r="I65" s="373" t="s">
        <v>17</v>
      </c>
      <c r="J65" s="375" t="s">
        <v>92</v>
      </c>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7"/>
      <c r="AL65" s="15"/>
      <c r="AM65" s="35" t="b">
        <v>0</v>
      </c>
      <c r="AN65" s="303" t="s">
        <v>81</v>
      </c>
      <c r="AO65" s="303"/>
      <c r="AP65" s="303"/>
      <c r="AQ65" s="105"/>
      <c r="AR65" s="35" t="b">
        <v>1</v>
      </c>
      <c r="AS65" s="303" t="s">
        <v>93</v>
      </c>
      <c r="AT65" s="303"/>
      <c r="AU65" s="303"/>
      <c r="AV65" s="105"/>
      <c r="AW65" s="105"/>
      <c r="AX65" s="105"/>
      <c r="AY65" s="105"/>
    </row>
    <row r="66" spans="1:51" s="16" customFormat="1" ht="33" customHeight="1" thickBot="1">
      <c r="A66" s="15"/>
      <c r="B66" s="344"/>
      <c r="C66" s="363"/>
      <c r="D66" s="367"/>
      <c r="E66" s="368"/>
      <c r="F66" s="368"/>
      <c r="G66" s="368"/>
      <c r="H66" s="372"/>
      <c r="I66" s="374"/>
      <c r="J66" s="378" t="s">
        <v>202</v>
      </c>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80"/>
      <c r="AL66" s="15"/>
      <c r="AM66" s="338" t="s">
        <v>94</v>
      </c>
      <c r="AN66" s="358"/>
      <c r="AO66" s="358"/>
      <c r="AP66" s="358"/>
      <c r="AQ66" s="358"/>
      <c r="AR66" s="358"/>
      <c r="AS66" s="358"/>
      <c r="AT66" s="358"/>
      <c r="AU66" s="358"/>
      <c r="AV66" s="358"/>
      <c r="AW66" s="358"/>
      <c r="AX66" s="358"/>
      <c r="AY66" s="359"/>
    </row>
    <row r="67" spans="1:51" s="16" customFormat="1" ht="19.5" customHeight="1" thickBot="1">
      <c r="A67" s="15"/>
      <c r="B67" s="344"/>
      <c r="C67" s="363"/>
      <c r="D67" s="367"/>
      <c r="E67" s="368"/>
      <c r="F67" s="368"/>
      <c r="G67" s="368"/>
      <c r="H67" s="348"/>
      <c r="I67" s="350" t="s">
        <v>23</v>
      </c>
      <c r="J67" s="106" t="s">
        <v>95</v>
      </c>
      <c r="K67" s="107"/>
      <c r="L67" s="107"/>
      <c r="M67" s="107"/>
      <c r="N67" s="107"/>
      <c r="O67" s="107"/>
      <c r="P67" s="107"/>
      <c r="Q67" s="107"/>
      <c r="R67" s="107"/>
      <c r="S67" s="352" t="s">
        <v>96</v>
      </c>
      <c r="T67" s="352"/>
      <c r="U67" s="352"/>
      <c r="V67" s="352"/>
      <c r="W67" s="352"/>
      <c r="X67" s="352"/>
      <c r="Y67" s="352"/>
      <c r="Z67" s="352"/>
      <c r="AA67" s="352"/>
      <c r="AB67" s="352"/>
      <c r="AC67" s="352"/>
      <c r="AD67" s="352"/>
      <c r="AE67" s="352"/>
      <c r="AF67" s="352"/>
      <c r="AG67" s="352"/>
      <c r="AH67" s="352"/>
      <c r="AI67" s="352"/>
      <c r="AJ67" s="352"/>
      <c r="AK67" s="353"/>
      <c r="AL67" s="15"/>
      <c r="AM67" s="105"/>
      <c r="AN67" s="105"/>
      <c r="AO67" s="105"/>
      <c r="AP67" s="105"/>
      <c r="AQ67" s="105"/>
      <c r="AR67" s="105"/>
      <c r="AS67" s="105"/>
      <c r="AT67" s="105"/>
      <c r="AU67" s="105"/>
      <c r="AV67" s="105"/>
      <c r="AW67" s="105"/>
      <c r="AX67" s="105"/>
      <c r="AY67" s="105"/>
    </row>
    <row r="68" spans="1:51" s="16" customFormat="1" ht="35.25" customHeight="1" thickBot="1">
      <c r="A68" s="15"/>
      <c r="B68" s="344"/>
      <c r="C68" s="364"/>
      <c r="D68" s="369"/>
      <c r="E68" s="370"/>
      <c r="F68" s="370"/>
      <c r="G68" s="370"/>
      <c r="H68" s="349"/>
      <c r="I68" s="351"/>
      <c r="J68" s="354" t="s">
        <v>203</v>
      </c>
      <c r="K68" s="355"/>
      <c r="L68" s="355"/>
      <c r="M68" s="355"/>
      <c r="N68" s="355"/>
      <c r="O68" s="355"/>
      <c r="P68" s="355"/>
      <c r="Q68" s="355"/>
      <c r="R68" s="355"/>
      <c r="S68" s="355"/>
      <c r="T68" s="355"/>
      <c r="U68" s="355"/>
      <c r="V68" s="355"/>
      <c r="W68" s="355"/>
      <c r="X68" s="355"/>
      <c r="Y68" s="355"/>
      <c r="Z68" s="355"/>
      <c r="AA68" s="355"/>
      <c r="AB68" s="355"/>
      <c r="AC68" s="355"/>
      <c r="AD68" s="355"/>
      <c r="AE68" s="355"/>
      <c r="AF68" s="355"/>
      <c r="AG68" s="355"/>
      <c r="AH68" s="355"/>
      <c r="AI68" s="355"/>
      <c r="AJ68" s="355"/>
      <c r="AK68" s="356"/>
      <c r="AL68" s="15"/>
      <c r="AM68" s="338" t="s">
        <v>97</v>
      </c>
      <c r="AN68" s="358"/>
      <c r="AO68" s="358"/>
      <c r="AP68" s="358"/>
      <c r="AQ68" s="358"/>
      <c r="AR68" s="358"/>
      <c r="AS68" s="358"/>
      <c r="AT68" s="358"/>
      <c r="AU68" s="358"/>
      <c r="AV68" s="358"/>
      <c r="AW68" s="358"/>
      <c r="AX68" s="358"/>
      <c r="AY68" s="359"/>
    </row>
    <row r="69" spans="1:51" s="16" customFormat="1" ht="18" customHeight="1">
      <c r="A69" s="15"/>
      <c r="B69" s="108"/>
      <c r="C69" s="109" t="s">
        <v>79</v>
      </c>
      <c r="D69" s="95" t="s">
        <v>98</v>
      </c>
      <c r="E69" s="110"/>
      <c r="F69" s="110"/>
      <c r="G69" s="110"/>
      <c r="H69" s="96"/>
      <c r="I69" s="96"/>
      <c r="J69" s="96"/>
      <c r="K69" s="96"/>
      <c r="L69" s="96"/>
      <c r="M69" s="96"/>
      <c r="N69" s="96"/>
      <c r="O69" s="96"/>
      <c r="P69" s="96"/>
      <c r="Q69" s="96"/>
      <c r="R69" s="96"/>
      <c r="S69" s="96"/>
      <c r="T69" s="96"/>
      <c r="U69" s="96"/>
      <c r="V69" s="96"/>
      <c r="W69" s="96"/>
      <c r="X69" s="96"/>
      <c r="Y69" s="96"/>
      <c r="Z69" s="97"/>
      <c r="AA69" s="97"/>
      <c r="AB69" s="97"/>
      <c r="AC69" s="97"/>
      <c r="AD69" s="46"/>
      <c r="AE69" s="46"/>
      <c r="AF69" s="46"/>
      <c r="AG69" s="46"/>
      <c r="AH69" s="98"/>
      <c r="AI69" s="98"/>
      <c r="AJ69" s="98"/>
      <c r="AK69" s="111"/>
      <c r="AL69" s="68"/>
      <c r="AM69" s="100"/>
    </row>
    <row r="70" spans="1:51" s="16" customFormat="1" ht="6.75" customHeight="1" thickBot="1">
      <c r="A70" s="15"/>
      <c r="B70" s="112"/>
      <c r="C70" s="112"/>
      <c r="D70" s="112"/>
      <c r="E70" s="112"/>
      <c r="F70" s="112"/>
      <c r="G70" s="112"/>
      <c r="H70" s="112"/>
      <c r="I70" s="112"/>
      <c r="J70" s="112"/>
      <c r="K70" s="112"/>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15"/>
      <c r="AM70" s="113"/>
    </row>
    <row r="71" spans="1:51" s="16" customFormat="1" ht="25.5" customHeight="1" thickBot="1">
      <c r="A71" s="15"/>
      <c r="B71" s="83"/>
      <c r="C71" s="332" t="s">
        <v>99</v>
      </c>
      <c r="D71" s="332"/>
      <c r="E71" s="332"/>
      <c r="F71" s="332"/>
      <c r="G71" s="332"/>
      <c r="H71" s="332"/>
      <c r="I71" s="332"/>
      <c r="J71" s="332"/>
      <c r="K71" s="332"/>
      <c r="L71" s="67"/>
      <c r="M71" s="333"/>
      <c r="N71" s="334"/>
      <c r="O71" s="360" t="s">
        <v>100</v>
      </c>
      <c r="P71" s="361"/>
      <c r="Q71" s="361"/>
      <c r="R71" s="361"/>
      <c r="S71" s="361"/>
      <c r="T71" s="361"/>
      <c r="U71" s="361"/>
      <c r="V71" s="361"/>
      <c r="W71" s="361"/>
      <c r="X71" s="361"/>
      <c r="Y71" s="361"/>
      <c r="Z71" s="361"/>
      <c r="AA71" s="361"/>
      <c r="AB71" s="361"/>
      <c r="AC71" s="361"/>
      <c r="AD71" s="361"/>
      <c r="AE71" s="361"/>
      <c r="AF71" s="361"/>
      <c r="AG71" s="361"/>
      <c r="AH71" s="361"/>
      <c r="AI71" s="361"/>
      <c r="AJ71" s="362"/>
      <c r="AK71" s="25" t="str">
        <f>IF(T63="○","",(IF(AM65=TRUE,"○","×")))</f>
        <v/>
      </c>
      <c r="AL71" s="15"/>
      <c r="AM71" s="338" t="s">
        <v>101</v>
      </c>
      <c r="AN71" s="339"/>
      <c r="AO71" s="339"/>
      <c r="AP71" s="339"/>
      <c r="AQ71" s="339"/>
      <c r="AR71" s="339"/>
      <c r="AS71" s="339"/>
      <c r="AT71" s="339"/>
      <c r="AU71" s="339"/>
      <c r="AV71" s="339"/>
      <c r="AW71" s="339"/>
      <c r="AX71" s="339"/>
      <c r="AY71" s="340"/>
    </row>
    <row r="72" spans="1:51" s="16" customFormat="1" ht="12" customHeight="1">
      <c r="A72" s="15"/>
      <c r="B72" s="112"/>
      <c r="C72" s="112"/>
      <c r="D72" s="112"/>
      <c r="E72" s="112"/>
      <c r="F72" s="112"/>
      <c r="G72" s="112"/>
      <c r="H72" s="112"/>
      <c r="I72" s="112"/>
      <c r="J72" s="112"/>
      <c r="K72" s="112"/>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15"/>
      <c r="AM72" s="113"/>
    </row>
    <row r="73" spans="1:51" s="16" customFormat="1" ht="6.75" customHeight="1">
      <c r="A73" s="15"/>
      <c r="B73" s="67"/>
      <c r="C73" s="67"/>
      <c r="D73" s="67"/>
      <c r="E73" s="67"/>
      <c r="F73" s="64"/>
      <c r="G73" s="65"/>
      <c r="H73" s="65"/>
      <c r="I73" s="65"/>
      <c r="J73" s="65"/>
      <c r="K73" s="65"/>
      <c r="L73" s="65"/>
      <c r="M73" s="75"/>
      <c r="N73" s="75"/>
      <c r="O73" s="75"/>
      <c r="P73" s="75"/>
      <c r="Q73" s="75"/>
      <c r="R73" s="75"/>
      <c r="S73" s="75"/>
      <c r="T73" s="75"/>
      <c r="U73" s="65"/>
      <c r="V73" s="65"/>
      <c r="W73" s="71"/>
      <c r="X73" s="65"/>
      <c r="Y73" s="65"/>
      <c r="Z73" s="65"/>
      <c r="AA73" s="75"/>
      <c r="AB73" s="65"/>
      <c r="AC73" s="65"/>
      <c r="AD73" s="65"/>
      <c r="AE73" s="65"/>
      <c r="AF73" s="65"/>
      <c r="AG73" s="65"/>
      <c r="AH73" s="65"/>
      <c r="AI73" s="65"/>
      <c r="AJ73" s="65"/>
      <c r="AK73" s="65"/>
      <c r="AL73" s="15"/>
    </row>
    <row r="74" spans="1:51" s="8" customFormat="1" ht="18" customHeight="1">
      <c r="A74" s="4"/>
      <c r="B74" s="357" t="s">
        <v>102</v>
      </c>
      <c r="C74" s="357"/>
      <c r="D74" s="357"/>
      <c r="E74" s="357"/>
      <c r="F74" s="357"/>
      <c r="G74" s="357"/>
      <c r="H74" s="357"/>
      <c r="I74" s="357"/>
      <c r="J74" s="357"/>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2"/>
    </row>
    <row r="75" spans="1:51" s="16" customFormat="1" ht="28.5" customHeight="1">
      <c r="A75" s="15"/>
      <c r="B75" s="74" t="s">
        <v>72</v>
      </c>
      <c r="C75" s="395" t="s">
        <v>103</v>
      </c>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c r="AJ75" s="395"/>
      <c r="AK75" s="395"/>
      <c r="AL75" s="15"/>
    </row>
    <row r="76" spans="1:51" s="16" customFormat="1" ht="3.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row>
    <row r="77" spans="1:51" s="16" customFormat="1" ht="14.25" hidden="1" customHeight="1" thickBot="1">
      <c r="A77" s="15"/>
      <c r="B77" s="69" t="s">
        <v>104</v>
      </c>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50"/>
      <c r="AI77" s="396" t="str">
        <f>IF(OR('[1]別紙様式2-2（４・５月分）'!AR7="特定加算あり",'[1]別紙様式2-3（６月以降分）'!BE6="旧特定加算相当あり",'[1]別紙様式2-4（年度内の区分変更がある場合に記入）'!AY7="旧特定加算相当あり"),"該当","")</f>
        <v/>
      </c>
      <c r="AJ77" s="397"/>
      <c r="AK77" s="398"/>
      <c r="AL77" s="15"/>
    </row>
    <row r="78" spans="1:51" s="16" customFormat="1" ht="39" hidden="1" customHeight="1" thickBot="1">
      <c r="A78" s="15"/>
      <c r="B78" s="74" t="s">
        <v>72</v>
      </c>
      <c r="C78" s="395" t="s">
        <v>105</v>
      </c>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15"/>
      <c r="AN78" s="399" t="s">
        <v>106</v>
      </c>
      <c r="AO78" s="339"/>
      <c r="AP78" s="339"/>
      <c r="AQ78" s="339"/>
      <c r="AR78" s="339"/>
      <c r="AS78" s="339"/>
      <c r="AT78" s="339"/>
      <c r="AU78" s="339"/>
      <c r="AV78" s="339"/>
      <c r="AW78" s="339"/>
      <c r="AX78" s="339"/>
      <c r="AY78" s="340"/>
    </row>
    <row r="79" spans="1:51" s="16" customFormat="1" ht="4.5" customHeight="1" thickBot="1">
      <c r="A79" s="15"/>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5"/>
      <c r="AM79" s="6"/>
    </row>
    <row r="80" spans="1:51" s="16" customFormat="1" ht="13.5" customHeight="1" thickBot="1">
      <c r="A80" s="15"/>
      <c r="B80" s="400"/>
      <c r="C80" s="401"/>
      <c r="D80" s="401"/>
      <c r="E80" s="402"/>
      <c r="F80" s="403"/>
      <c r="G80" s="404"/>
      <c r="H80" s="404"/>
      <c r="I80" s="404"/>
      <c r="J80" s="404"/>
      <c r="K80" s="404"/>
      <c r="L80" s="404"/>
      <c r="M80" s="404"/>
      <c r="N80" s="404"/>
      <c r="O80" s="404"/>
      <c r="P80" s="404"/>
      <c r="Q80" s="404"/>
      <c r="R80" s="404"/>
      <c r="S80" s="404"/>
      <c r="T80" s="404"/>
      <c r="U80" s="404"/>
      <c r="V80" s="404"/>
      <c r="W80" s="404"/>
      <c r="X80" s="404"/>
      <c r="Y80" s="404"/>
      <c r="Z80" s="404"/>
      <c r="AA80" s="404"/>
      <c r="AB80" s="404"/>
      <c r="AC80" s="404"/>
      <c r="AD80" s="404"/>
      <c r="AE80" s="404"/>
      <c r="AF80" s="404"/>
      <c r="AG80" s="404"/>
      <c r="AH80" s="404"/>
      <c r="AI80" s="404"/>
      <c r="AJ80" s="405"/>
      <c r="AK80" s="115" t="str">
        <f>IF(AI77="該当",IF((IF(COUNTIF(AM81:AM84,TRUE)&gt;=1,1,0)+IF(COUNTIF(AM85:AM88,TRUE)&gt;=1,1,0)+IF(COUNTIF(AM89:AM93,TRUE)&gt;=1,1,0)+IF(COUNTIF(AM94:AM97,TRUE)&gt;=1,1,0)+IF(COUNTIF(AM98:AM101,TRUE)&gt;=1,1,0)+IF(COUNTIF(AM102:AM105,TRUE)&gt;=1,1,0))&gt;=3,"○","×"),IF(COUNTIF(AM81:AM105,TRUE)&gt;=1,"○","×"))</f>
        <v>○</v>
      </c>
      <c r="AL80" s="15"/>
      <c r="AM80" s="116" t="s">
        <v>107</v>
      </c>
      <c r="AN80" s="273" t="s">
        <v>108</v>
      </c>
      <c r="AO80" s="406"/>
      <c r="AP80" s="406"/>
      <c r="AQ80" s="406"/>
      <c r="AR80" s="406"/>
      <c r="AS80" s="406"/>
      <c r="AT80" s="406"/>
      <c r="AU80" s="406"/>
      <c r="AV80" s="406"/>
      <c r="AW80" s="406"/>
      <c r="AX80" s="406"/>
      <c r="AY80" s="407"/>
    </row>
    <row r="81" spans="1:51" s="16" customFormat="1" ht="14.25" customHeight="1">
      <c r="A81" s="15"/>
      <c r="B81" s="381" t="s">
        <v>109</v>
      </c>
      <c r="C81" s="382"/>
      <c r="D81" s="382"/>
      <c r="E81" s="383"/>
      <c r="F81" s="117"/>
      <c r="G81" s="390" t="s">
        <v>110</v>
      </c>
      <c r="H81" s="390"/>
      <c r="I81" s="390"/>
      <c r="J81" s="390"/>
      <c r="K81" s="390"/>
      <c r="L81" s="390"/>
      <c r="M81" s="390"/>
      <c r="N81" s="390"/>
      <c r="O81" s="390"/>
      <c r="P81" s="390"/>
      <c r="Q81" s="390"/>
      <c r="R81" s="390"/>
      <c r="S81" s="390"/>
      <c r="T81" s="390"/>
      <c r="U81" s="390"/>
      <c r="V81" s="390"/>
      <c r="W81" s="390"/>
      <c r="X81" s="390"/>
      <c r="Y81" s="390"/>
      <c r="Z81" s="390"/>
      <c r="AA81" s="390"/>
      <c r="AB81" s="390"/>
      <c r="AC81" s="390"/>
      <c r="AD81" s="390"/>
      <c r="AE81" s="390"/>
      <c r="AF81" s="390"/>
      <c r="AG81" s="390"/>
      <c r="AH81" s="390"/>
      <c r="AI81" s="390"/>
      <c r="AJ81" s="390"/>
      <c r="AK81" s="391"/>
      <c r="AL81" s="15"/>
      <c r="AM81" s="35" t="b">
        <v>0</v>
      </c>
    </row>
    <row r="82" spans="1:51" s="16" customFormat="1" ht="13.5" customHeight="1">
      <c r="A82" s="15"/>
      <c r="B82" s="384"/>
      <c r="C82" s="385"/>
      <c r="D82" s="385"/>
      <c r="E82" s="386"/>
      <c r="F82" s="118"/>
      <c r="G82" s="392" t="s">
        <v>111</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9"/>
      <c r="AL82" s="15"/>
      <c r="AM82" s="120" t="b">
        <v>0</v>
      </c>
      <c r="AN82" s="393"/>
      <c r="AO82" s="393"/>
      <c r="AP82" s="393"/>
      <c r="AQ82" s="393"/>
      <c r="AR82" s="393"/>
      <c r="AS82" s="393"/>
      <c r="AT82" s="393"/>
      <c r="AU82" s="393"/>
      <c r="AV82" s="393"/>
      <c r="AW82" s="393"/>
      <c r="AX82" s="393"/>
      <c r="AY82" s="393"/>
    </row>
    <row r="83" spans="1:51" s="16" customFormat="1" ht="13.5" customHeight="1">
      <c r="A83" s="15"/>
      <c r="B83" s="384"/>
      <c r="C83" s="385"/>
      <c r="D83" s="385"/>
      <c r="E83" s="386"/>
      <c r="F83" s="118"/>
      <c r="G83" s="392" t="s">
        <v>112</v>
      </c>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2"/>
      <c r="AF83" s="392"/>
      <c r="AG83" s="392"/>
      <c r="AH83" s="392"/>
      <c r="AI83" s="392"/>
      <c r="AJ83" s="392"/>
      <c r="AK83" s="119"/>
      <c r="AL83" s="15"/>
      <c r="AM83" s="120" t="b">
        <v>1</v>
      </c>
      <c r="AN83" s="393"/>
      <c r="AO83" s="393"/>
      <c r="AP83" s="393"/>
      <c r="AQ83" s="393"/>
      <c r="AR83" s="393"/>
      <c r="AS83" s="393"/>
      <c r="AT83" s="393"/>
      <c r="AU83" s="393"/>
      <c r="AV83" s="393"/>
      <c r="AW83" s="393"/>
      <c r="AX83" s="393"/>
      <c r="AY83" s="393"/>
    </row>
    <row r="84" spans="1:51" s="16" customFormat="1" ht="13.5" customHeight="1">
      <c r="A84" s="15"/>
      <c r="B84" s="387"/>
      <c r="C84" s="388"/>
      <c r="D84" s="388"/>
      <c r="E84" s="389"/>
      <c r="F84" s="121"/>
      <c r="G84" s="394" t="s">
        <v>113</v>
      </c>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122"/>
      <c r="AL84" s="15"/>
      <c r="AM84" s="120" t="b">
        <v>0</v>
      </c>
      <c r="AN84" s="123"/>
      <c r="AO84" s="123"/>
      <c r="AP84" s="123"/>
      <c r="AQ84" s="123"/>
      <c r="AR84" s="123"/>
      <c r="AS84" s="123"/>
      <c r="AT84" s="123"/>
      <c r="AU84" s="123"/>
      <c r="AV84" s="123"/>
      <c r="AW84" s="123"/>
      <c r="AX84" s="123"/>
      <c r="AY84" s="123"/>
    </row>
    <row r="85" spans="1:51" s="16" customFormat="1" ht="27" customHeight="1">
      <c r="A85" s="15"/>
      <c r="B85" s="381" t="s">
        <v>114</v>
      </c>
      <c r="C85" s="382"/>
      <c r="D85" s="382"/>
      <c r="E85" s="383"/>
      <c r="F85" s="124"/>
      <c r="G85" s="412" t="s">
        <v>115</v>
      </c>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2"/>
      <c r="AK85" s="413"/>
      <c r="AL85" s="15"/>
      <c r="AM85" s="120" t="b">
        <v>0</v>
      </c>
      <c r="AN85" s="123"/>
      <c r="AO85" s="123"/>
      <c r="AP85" s="123"/>
      <c r="AQ85" s="123"/>
      <c r="AR85" s="123"/>
      <c r="AS85" s="123"/>
      <c r="AT85" s="123"/>
      <c r="AU85" s="123"/>
      <c r="AV85" s="123"/>
      <c r="AW85" s="123"/>
      <c r="AX85" s="123"/>
      <c r="AY85" s="123"/>
    </row>
    <row r="86" spans="1:51" s="16" customFormat="1" ht="13.5" customHeight="1">
      <c r="A86" s="15"/>
      <c r="B86" s="384"/>
      <c r="C86" s="385"/>
      <c r="D86" s="385"/>
      <c r="E86" s="386"/>
      <c r="F86" s="118"/>
      <c r="G86" s="392" t="s">
        <v>116</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125"/>
      <c r="AL86" s="15"/>
      <c r="AM86" s="120" t="b">
        <v>1</v>
      </c>
      <c r="AN86" s="393"/>
      <c r="AO86" s="393"/>
      <c r="AP86" s="393"/>
      <c r="AQ86" s="393"/>
      <c r="AR86" s="393"/>
      <c r="AS86" s="393"/>
      <c r="AT86" s="393"/>
      <c r="AU86" s="393"/>
      <c r="AV86" s="393"/>
      <c r="AW86" s="393"/>
      <c r="AX86" s="393"/>
      <c r="AY86" s="393"/>
    </row>
    <row r="87" spans="1:51" s="16" customFormat="1" ht="13.5" customHeight="1">
      <c r="A87" s="15"/>
      <c r="B87" s="384"/>
      <c r="C87" s="385"/>
      <c r="D87" s="385"/>
      <c r="E87" s="386"/>
      <c r="F87" s="118"/>
      <c r="G87" s="392" t="s">
        <v>117</v>
      </c>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2"/>
      <c r="AJ87" s="392"/>
      <c r="AK87" s="119"/>
      <c r="AL87" s="15"/>
      <c r="AM87" s="120" t="b">
        <v>0</v>
      </c>
      <c r="AN87" s="393"/>
      <c r="AO87" s="393"/>
      <c r="AP87" s="393"/>
      <c r="AQ87" s="393"/>
      <c r="AR87" s="393"/>
      <c r="AS87" s="393"/>
      <c r="AT87" s="393"/>
      <c r="AU87" s="393"/>
      <c r="AV87" s="393"/>
      <c r="AW87" s="393"/>
      <c r="AX87" s="393"/>
      <c r="AY87" s="393"/>
    </row>
    <row r="88" spans="1:51" s="16" customFormat="1" ht="13.5" customHeight="1">
      <c r="A88" s="15"/>
      <c r="B88" s="387"/>
      <c r="C88" s="388"/>
      <c r="D88" s="388"/>
      <c r="E88" s="389"/>
      <c r="F88" s="126"/>
      <c r="G88" s="414" t="s">
        <v>118</v>
      </c>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5"/>
      <c r="AL88" s="15"/>
      <c r="AM88" s="120" t="b">
        <v>0</v>
      </c>
      <c r="AN88" s="123"/>
      <c r="AO88" s="123"/>
      <c r="AP88" s="123"/>
      <c r="AQ88" s="123"/>
      <c r="AR88" s="123"/>
      <c r="AS88" s="123"/>
      <c r="AT88" s="123"/>
      <c r="AU88" s="123"/>
      <c r="AV88" s="123"/>
      <c r="AW88" s="123"/>
      <c r="AX88" s="123"/>
      <c r="AY88" s="123"/>
    </row>
    <row r="89" spans="1:51" s="16" customFormat="1" ht="13.5" customHeight="1">
      <c r="A89" s="15"/>
      <c r="B89" s="381" t="s">
        <v>119</v>
      </c>
      <c r="C89" s="382"/>
      <c r="D89" s="382"/>
      <c r="E89" s="383"/>
      <c r="F89" s="127"/>
      <c r="G89" s="408" t="s">
        <v>120</v>
      </c>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c r="AH89" s="408"/>
      <c r="AI89" s="408"/>
      <c r="AJ89" s="408"/>
      <c r="AK89" s="125"/>
      <c r="AL89" s="15"/>
      <c r="AM89" s="120" t="b">
        <v>0</v>
      </c>
      <c r="AN89" s="123"/>
      <c r="AO89" s="123"/>
      <c r="AP89" s="123"/>
      <c r="AQ89" s="123"/>
      <c r="AR89" s="123"/>
      <c r="AS89" s="123"/>
      <c r="AT89" s="123"/>
      <c r="AU89" s="123"/>
      <c r="AV89" s="123"/>
      <c r="AW89" s="123"/>
      <c r="AX89" s="123"/>
      <c r="AY89" s="123"/>
    </row>
    <row r="90" spans="1:51" s="16" customFormat="1" ht="22.5" customHeight="1">
      <c r="A90" s="15"/>
      <c r="B90" s="384"/>
      <c r="C90" s="385"/>
      <c r="D90" s="385"/>
      <c r="E90" s="386"/>
      <c r="F90" s="118"/>
      <c r="G90" s="392" t="s">
        <v>121</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9"/>
      <c r="AL90" s="15"/>
      <c r="AM90" s="120" t="b">
        <v>0</v>
      </c>
      <c r="AN90" s="393"/>
      <c r="AO90" s="393"/>
      <c r="AP90" s="393"/>
      <c r="AQ90" s="393"/>
      <c r="AR90" s="393"/>
      <c r="AS90" s="393"/>
      <c r="AT90" s="393"/>
      <c r="AU90" s="393"/>
      <c r="AV90" s="393"/>
      <c r="AW90" s="393"/>
      <c r="AX90" s="393"/>
      <c r="AY90" s="393"/>
    </row>
    <row r="91" spans="1:51" s="16" customFormat="1" ht="13.5" customHeight="1">
      <c r="A91" s="15"/>
      <c r="B91" s="384"/>
      <c r="C91" s="385"/>
      <c r="D91" s="385"/>
      <c r="E91" s="386"/>
      <c r="F91" s="118"/>
      <c r="G91" s="392" t="s">
        <v>122</v>
      </c>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2"/>
      <c r="AI91" s="392"/>
      <c r="AJ91" s="392"/>
      <c r="AK91" s="119"/>
      <c r="AL91" s="15"/>
      <c r="AM91" s="120" t="b">
        <v>0</v>
      </c>
      <c r="AN91" s="393"/>
      <c r="AO91" s="393"/>
      <c r="AP91" s="393"/>
      <c r="AQ91" s="393"/>
      <c r="AR91" s="393"/>
      <c r="AS91" s="393"/>
      <c r="AT91" s="393"/>
      <c r="AU91" s="393"/>
      <c r="AV91" s="393"/>
      <c r="AW91" s="393"/>
      <c r="AX91" s="393"/>
      <c r="AY91" s="393"/>
    </row>
    <row r="92" spans="1:51" s="16" customFormat="1" ht="13.5" customHeight="1">
      <c r="A92" s="15"/>
      <c r="B92" s="384"/>
      <c r="C92" s="385"/>
      <c r="D92" s="385"/>
      <c r="E92" s="386" t="b">
        <v>0</v>
      </c>
      <c r="F92" s="118"/>
      <c r="G92" s="409" t="s">
        <v>123</v>
      </c>
      <c r="H92" s="409"/>
      <c r="I92" s="409"/>
      <c r="J92" s="409"/>
      <c r="K92" s="409"/>
      <c r="L92" s="409"/>
      <c r="M92" s="409"/>
      <c r="N92" s="409"/>
      <c r="O92" s="409"/>
      <c r="P92" s="409"/>
      <c r="Q92" s="409"/>
      <c r="R92" s="409"/>
      <c r="S92" s="409"/>
      <c r="T92" s="409"/>
      <c r="U92" s="409"/>
      <c r="V92" s="409"/>
      <c r="W92" s="409"/>
      <c r="X92" s="409"/>
      <c r="Y92" s="409"/>
      <c r="Z92" s="409"/>
      <c r="AA92" s="409"/>
      <c r="AB92" s="409"/>
      <c r="AC92" s="409"/>
      <c r="AD92" s="409"/>
      <c r="AE92" s="409"/>
      <c r="AF92" s="409"/>
      <c r="AG92" s="409"/>
      <c r="AH92" s="409"/>
      <c r="AI92" s="409"/>
      <c r="AJ92" s="409"/>
      <c r="AK92" s="119"/>
      <c r="AL92" s="15"/>
      <c r="AM92" s="120" t="b">
        <v>0</v>
      </c>
      <c r="AN92" s="128"/>
      <c r="AO92" s="128"/>
      <c r="AP92" s="128"/>
      <c r="AQ92" s="128"/>
      <c r="AR92" s="128"/>
      <c r="AS92" s="128"/>
      <c r="AT92" s="128"/>
      <c r="AU92" s="128"/>
      <c r="AV92" s="128"/>
      <c r="AW92" s="128"/>
      <c r="AX92" s="128"/>
      <c r="AY92" s="128"/>
    </row>
    <row r="93" spans="1:51" s="16" customFormat="1" ht="13.5" customHeight="1">
      <c r="A93" s="15"/>
      <c r="B93" s="387"/>
      <c r="C93" s="388"/>
      <c r="D93" s="388"/>
      <c r="E93" s="389" t="b">
        <v>0</v>
      </c>
      <c r="F93" s="118"/>
      <c r="G93" s="410" t="s">
        <v>124</v>
      </c>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1"/>
      <c r="AL93" s="15"/>
      <c r="AM93" s="120" t="b">
        <v>0</v>
      </c>
      <c r="AN93" s="123"/>
      <c r="AO93" s="123"/>
      <c r="AP93" s="123"/>
      <c r="AQ93" s="123"/>
      <c r="AR93" s="123"/>
      <c r="AS93" s="123"/>
      <c r="AT93" s="123"/>
      <c r="AU93" s="123"/>
      <c r="AV93" s="123"/>
      <c r="AW93" s="123"/>
      <c r="AX93" s="123"/>
      <c r="AY93" s="123"/>
    </row>
    <row r="94" spans="1:51" s="16" customFormat="1" ht="21" customHeight="1">
      <c r="A94" s="15"/>
      <c r="B94" s="381" t="s">
        <v>125</v>
      </c>
      <c r="C94" s="382"/>
      <c r="D94" s="382"/>
      <c r="E94" s="383"/>
      <c r="F94" s="124"/>
      <c r="G94" s="416" t="s">
        <v>126</v>
      </c>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6"/>
      <c r="AK94" s="125"/>
      <c r="AL94" s="15"/>
      <c r="AM94" s="120" t="b">
        <v>0</v>
      </c>
      <c r="AN94" s="123"/>
      <c r="AO94" s="123"/>
      <c r="AP94" s="123"/>
      <c r="AQ94" s="123"/>
      <c r="AR94" s="123"/>
      <c r="AS94" s="123"/>
      <c r="AT94" s="123"/>
      <c r="AU94" s="123"/>
      <c r="AV94" s="123"/>
      <c r="AW94" s="123"/>
      <c r="AX94" s="123"/>
      <c r="AY94" s="123"/>
    </row>
    <row r="95" spans="1:51" s="16" customFormat="1" ht="13.5" customHeight="1">
      <c r="A95" s="15"/>
      <c r="B95" s="384"/>
      <c r="C95" s="385"/>
      <c r="D95" s="385"/>
      <c r="E95" s="386"/>
      <c r="F95" s="118"/>
      <c r="G95" s="409" t="s">
        <v>127</v>
      </c>
      <c r="H95" s="409"/>
      <c r="I95" s="409"/>
      <c r="J95" s="409"/>
      <c r="K95" s="409"/>
      <c r="L95" s="409"/>
      <c r="M95" s="409"/>
      <c r="N95" s="409"/>
      <c r="O95" s="409"/>
      <c r="P95" s="409"/>
      <c r="Q95" s="409"/>
      <c r="R95" s="409"/>
      <c r="S95" s="409"/>
      <c r="T95" s="409"/>
      <c r="U95" s="409"/>
      <c r="V95" s="409"/>
      <c r="W95" s="409"/>
      <c r="X95" s="409"/>
      <c r="Y95" s="409"/>
      <c r="Z95" s="409"/>
      <c r="AA95" s="409"/>
      <c r="AB95" s="409"/>
      <c r="AC95" s="409"/>
      <c r="AD95" s="409"/>
      <c r="AE95" s="409"/>
      <c r="AF95" s="409"/>
      <c r="AG95" s="409"/>
      <c r="AH95" s="409"/>
      <c r="AI95" s="409"/>
      <c r="AJ95" s="409"/>
      <c r="AK95" s="125"/>
      <c r="AL95" s="5"/>
      <c r="AM95" s="120" t="b">
        <v>0</v>
      </c>
      <c r="AN95" s="393"/>
      <c r="AO95" s="393"/>
      <c r="AP95" s="393"/>
      <c r="AQ95" s="393"/>
      <c r="AR95" s="393"/>
      <c r="AS95" s="393"/>
      <c r="AT95" s="393"/>
      <c r="AU95" s="393"/>
      <c r="AV95" s="393"/>
      <c r="AW95" s="393"/>
      <c r="AX95" s="393"/>
      <c r="AY95" s="393"/>
    </row>
    <row r="96" spans="1:51" s="16" customFormat="1" ht="13.5" customHeight="1">
      <c r="A96" s="15"/>
      <c r="B96" s="384"/>
      <c r="C96" s="385"/>
      <c r="D96" s="385"/>
      <c r="E96" s="386" t="b">
        <v>1</v>
      </c>
      <c r="F96" s="118"/>
      <c r="G96" s="409" t="s">
        <v>128</v>
      </c>
      <c r="H96" s="409"/>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129"/>
      <c r="AL96" s="15"/>
      <c r="AM96" s="120" t="b">
        <v>0</v>
      </c>
      <c r="AN96" s="393"/>
      <c r="AO96" s="393"/>
      <c r="AP96" s="393"/>
      <c r="AQ96" s="393"/>
      <c r="AR96" s="393"/>
      <c r="AS96" s="393"/>
      <c r="AT96" s="393"/>
      <c r="AU96" s="393"/>
      <c r="AV96" s="393"/>
      <c r="AW96" s="393"/>
      <c r="AX96" s="393"/>
      <c r="AY96" s="393"/>
    </row>
    <row r="97" spans="1:55" s="16" customFormat="1" ht="13.5" customHeight="1">
      <c r="A97" s="15"/>
      <c r="B97" s="387"/>
      <c r="C97" s="388"/>
      <c r="D97" s="388"/>
      <c r="E97" s="389"/>
      <c r="F97" s="126"/>
      <c r="G97" s="414" t="s">
        <v>129</v>
      </c>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5"/>
      <c r="AL97" s="15"/>
      <c r="AM97" s="120" t="b">
        <v>0</v>
      </c>
      <c r="AN97" s="123"/>
      <c r="AO97" s="123"/>
      <c r="AP97" s="123"/>
      <c r="AQ97" s="123"/>
      <c r="AR97" s="123"/>
      <c r="AS97" s="123"/>
      <c r="AT97" s="123"/>
      <c r="AU97" s="123"/>
      <c r="AV97" s="123"/>
      <c r="AW97" s="123"/>
      <c r="AX97" s="123"/>
      <c r="AY97" s="123"/>
    </row>
    <row r="98" spans="1:55" s="16" customFormat="1" ht="13.5" customHeight="1">
      <c r="A98" s="15"/>
      <c r="B98" s="381" t="s">
        <v>130</v>
      </c>
      <c r="C98" s="382"/>
      <c r="D98" s="382"/>
      <c r="E98" s="383"/>
      <c r="F98" s="127"/>
      <c r="G98" s="412" t="s">
        <v>131</v>
      </c>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412"/>
      <c r="AH98" s="412"/>
      <c r="AI98" s="412"/>
      <c r="AJ98" s="412"/>
      <c r="AK98" s="125"/>
      <c r="AL98" s="15"/>
      <c r="AM98" s="120" t="b">
        <v>0</v>
      </c>
      <c r="AN98" s="123"/>
      <c r="AO98" s="123"/>
      <c r="AP98" s="123"/>
      <c r="AQ98" s="123"/>
      <c r="AR98" s="123"/>
      <c r="AS98" s="123"/>
      <c r="AT98" s="123"/>
      <c r="AU98" s="123"/>
      <c r="AV98" s="123"/>
      <c r="AW98" s="123"/>
      <c r="AX98" s="123"/>
      <c r="AY98" s="123"/>
    </row>
    <row r="99" spans="1:55" s="16" customFormat="1" ht="21" customHeight="1">
      <c r="A99" s="15"/>
      <c r="B99" s="384"/>
      <c r="C99" s="385"/>
      <c r="D99" s="385"/>
      <c r="E99" s="386" t="b">
        <v>1</v>
      </c>
      <c r="F99" s="118"/>
      <c r="G99" s="409" t="s">
        <v>132</v>
      </c>
      <c r="H99" s="409"/>
      <c r="I99" s="409"/>
      <c r="J99" s="409"/>
      <c r="K99" s="409"/>
      <c r="L99" s="409"/>
      <c r="M99" s="409"/>
      <c r="N99" s="409"/>
      <c r="O99" s="409"/>
      <c r="P99" s="409"/>
      <c r="Q99" s="409"/>
      <c r="R99" s="409"/>
      <c r="S99" s="409"/>
      <c r="T99" s="409"/>
      <c r="U99" s="409"/>
      <c r="V99" s="409"/>
      <c r="W99" s="409"/>
      <c r="X99" s="409"/>
      <c r="Y99" s="409"/>
      <c r="Z99" s="409"/>
      <c r="AA99" s="409"/>
      <c r="AB99" s="409"/>
      <c r="AC99" s="409"/>
      <c r="AD99" s="409"/>
      <c r="AE99" s="409"/>
      <c r="AF99" s="409"/>
      <c r="AG99" s="409"/>
      <c r="AH99" s="409"/>
      <c r="AI99" s="409"/>
      <c r="AJ99" s="409"/>
      <c r="AK99" s="119"/>
      <c r="AL99" s="15"/>
      <c r="AM99" s="120" t="b">
        <v>0</v>
      </c>
      <c r="AN99" s="393"/>
      <c r="AO99" s="393"/>
      <c r="AP99" s="393"/>
      <c r="AQ99" s="393"/>
      <c r="AR99" s="393"/>
      <c r="AS99" s="393"/>
      <c r="AT99" s="393"/>
      <c r="AU99" s="393"/>
      <c r="AV99" s="393"/>
      <c r="AW99" s="393"/>
      <c r="AX99" s="393"/>
      <c r="AY99" s="393"/>
    </row>
    <row r="100" spans="1:55" s="16" customFormat="1" ht="13.5" customHeight="1">
      <c r="A100" s="15"/>
      <c r="B100" s="384"/>
      <c r="C100" s="385"/>
      <c r="D100" s="385"/>
      <c r="E100" s="386"/>
      <c r="F100" s="118"/>
      <c r="G100" s="409" t="s">
        <v>133</v>
      </c>
      <c r="H100" s="409"/>
      <c r="I100" s="409"/>
      <c r="J100" s="409"/>
      <c r="K100" s="409"/>
      <c r="L100" s="409"/>
      <c r="M100" s="409"/>
      <c r="N100" s="409"/>
      <c r="O100" s="409"/>
      <c r="P100" s="409"/>
      <c r="Q100" s="409"/>
      <c r="R100" s="409"/>
      <c r="S100" s="409"/>
      <c r="T100" s="409"/>
      <c r="U100" s="409"/>
      <c r="V100" s="409"/>
      <c r="W100" s="409"/>
      <c r="X100" s="409"/>
      <c r="Y100" s="409"/>
      <c r="Z100" s="409"/>
      <c r="AA100" s="409"/>
      <c r="AB100" s="409"/>
      <c r="AC100" s="409"/>
      <c r="AD100" s="409"/>
      <c r="AE100" s="409"/>
      <c r="AF100" s="409"/>
      <c r="AG100" s="409"/>
      <c r="AH100" s="409"/>
      <c r="AI100" s="409"/>
      <c r="AJ100" s="409"/>
      <c r="AK100" s="119"/>
      <c r="AL100" s="15"/>
      <c r="AM100" s="120" t="b">
        <v>0</v>
      </c>
      <c r="AN100" s="393"/>
      <c r="AO100" s="393"/>
      <c r="AP100" s="393"/>
      <c r="AQ100" s="393"/>
      <c r="AR100" s="393"/>
      <c r="AS100" s="393"/>
      <c r="AT100" s="393"/>
      <c r="AU100" s="393"/>
      <c r="AV100" s="393"/>
      <c r="AW100" s="393"/>
      <c r="AX100" s="393"/>
      <c r="AY100" s="393"/>
    </row>
    <row r="101" spans="1:55" s="16" customFormat="1" ht="13.5" customHeight="1">
      <c r="A101" s="15"/>
      <c r="B101" s="387"/>
      <c r="C101" s="388"/>
      <c r="D101" s="388"/>
      <c r="E101" s="389" t="b">
        <v>1</v>
      </c>
      <c r="F101" s="126"/>
      <c r="G101" s="414" t="s">
        <v>134</v>
      </c>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130"/>
      <c r="AL101" s="15"/>
      <c r="AM101" s="120" t="b">
        <v>0</v>
      </c>
      <c r="AN101" s="123"/>
      <c r="AO101" s="123"/>
      <c r="AP101" s="123"/>
      <c r="AQ101" s="123"/>
      <c r="AR101" s="123"/>
      <c r="AS101" s="123"/>
      <c r="AT101" s="123"/>
      <c r="AU101" s="123"/>
      <c r="AV101" s="123"/>
      <c r="AW101" s="123"/>
      <c r="AX101" s="123"/>
      <c r="AY101" s="123"/>
    </row>
    <row r="102" spans="1:55" s="16" customFormat="1" ht="13.5" customHeight="1">
      <c r="A102" s="15"/>
      <c r="B102" s="381" t="s">
        <v>135</v>
      </c>
      <c r="C102" s="382"/>
      <c r="D102" s="382"/>
      <c r="E102" s="383"/>
      <c r="F102" s="127"/>
      <c r="G102" s="412" t="s">
        <v>136</v>
      </c>
      <c r="H102" s="412"/>
      <c r="I102" s="412"/>
      <c r="J102" s="412"/>
      <c r="K102" s="412"/>
      <c r="L102" s="412"/>
      <c r="M102" s="412"/>
      <c r="N102" s="412"/>
      <c r="O102" s="412"/>
      <c r="P102" s="412"/>
      <c r="Q102" s="412"/>
      <c r="R102" s="412"/>
      <c r="S102" s="412"/>
      <c r="T102" s="412"/>
      <c r="U102" s="412"/>
      <c r="V102" s="412"/>
      <c r="W102" s="412"/>
      <c r="X102" s="412"/>
      <c r="Y102" s="412"/>
      <c r="Z102" s="412"/>
      <c r="AA102" s="412"/>
      <c r="AB102" s="412"/>
      <c r="AC102" s="412"/>
      <c r="AD102" s="412"/>
      <c r="AE102" s="412"/>
      <c r="AF102" s="412"/>
      <c r="AG102" s="412"/>
      <c r="AH102" s="412"/>
      <c r="AI102" s="412"/>
      <c r="AJ102" s="412"/>
      <c r="AK102" s="413"/>
      <c r="AL102" s="131"/>
      <c r="AM102" s="120" t="b">
        <v>0</v>
      </c>
      <c r="AN102" s="7"/>
      <c r="AO102" s="7"/>
      <c r="AP102" s="7"/>
      <c r="AQ102" s="123"/>
      <c r="AR102" s="123"/>
      <c r="AS102" s="123"/>
      <c r="AT102" s="123"/>
      <c r="AU102" s="123"/>
      <c r="AV102" s="123"/>
      <c r="AW102" s="123"/>
      <c r="AX102" s="123"/>
      <c r="AY102" s="123"/>
    </row>
    <row r="103" spans="1:55" ht="13.5" customHeight="1">
      <c r="A103" s="5"/>
      <c r="B103" s="384"/>
      <c r="C103" s="385"/>
      <c r="D103" s="385"/>
      <c r="E103" s="386"/>
      <c r="F103" s="118"/>
      <c r="G103" s="409" t="s">
        <v>137</v>
      </c>
      <c r="H103" s="409"/>
      <c r="I103" s="409"/>
      <c r="J103" s="409"/>
      <c r="K103" s="409"/>
      <c r="L103" s="409"/>
      <c r="M103" s="409"/>
      <c r="N103" s="409"/>
      <c r="O103" s="409"/>
      <c r="P103" s="409"/>
      <c r="Q103" s="409"/>
      <c r="R103" s="409"/>
      <c r="S103" s="409"/>
      <c r="T103" s="409"/>
      <c r="U103" s="409"/>
      <c r="V103" s="409"/>
      <c r="W103" s="409"/>
      <c r="X103" s="409"/>
      <c r="Y103" s="409"/>
      <c r="Z103" s="409"/>
      <c r="AA103" s="409"/>
      <c r="AB103" s="409"/>
      <c r="AC103" s="409"/>
      <c r="AD103" s="409"/>
      <c r="AE103" s="409"/>
      <c r="AF103" s="409"/>
      <c r="AG103" s="409"/>
      <c r="AH103" s="409"/>
      <c r="AI103" s="409"/>
      <c r="AJ103" s="409"/>
      <c r="AK103" s="119"/>
      <c r="AL103" s="15"/>
      <c r="AM103" s="120" t="b">
        <v>0</v>
      </c>
      <c r="AN103" s="393"/>
      <c r="AO103" s="393"/>
      <c r="AP103" s="393"/>
      <c r="AQ103" s="393"/>
      <c r="AR103" s="393"/>
      <c r="AS103" s="393"/>
      <c r="AT103" s="393"/>
      <c r="AU103" s="393"/>
      <c r="AV103" s="393"/>
      <c r="AW103" s="393"/>
      <c r="AX103" s="393"/>
      <c r="AY103" s="393"/>
    </row>
    <row r="104" spans="1:55" ht="13.5" customHeight="1">
      <c r="A104" s="5"/>
      <c r="B104" s="384"/>
      <c r="C104" s="385"/>
      <c r="D104" s="385"/>
      <c r="E104" s="386"/>
      <c r="F104" s="118"/>
      <c r="G104" s="409" t="s">
        <v>138</v>
      </c>
      <c r="H104" s="409"/>
      <c r="I104" s="409"/>
      <c r="J104" s="409"/>
      <c r="K104" s="409"/>
      <c r="L104" s="409"/>
      <c r="M104" s="409"/>
      <c r="N104" s="409"/>
      <c r="O104" s="409"/>
      <c r="P104" s="409"/>
      <c r="Q104" s="409"/>
      <c r="R104" s="409"/>
      <c r="S104" s="409"/>
      <c r="T104" s="409"/>
      <c r="U104" s="409"/>
      <c r="V104" s="409"/>
      <c r="W104" s="409"/>
      <c r="X104" s="409"/>
      <c r="Y104" s="409"/>
      <c r="Z104" s="409"/>
      <c r="AA104" s="409"/>
      <c r="AB104" s="409"/>
      <c r="AC104" s="409"/>
      <c r="AD104" s="409"/>
      <c r="AE104" s="409"/>
      <c r="AF104" s="409"/>
      <c r="AG104" s="409"/>
      <c r="AH104" s="409"/>
      <c r="AI104" s="409"/>
      <c r="AJ104" s="409"/>
      <c r="AK104" s="119"/>
      <c r="AL104" s="15"/>
      <c r="AM104" s="120" t="b">
        <v>0</v>
      </c>
      <c r="AN104" s="393"/>
      <c r="AO104" s="393"/>
      <c r="AP104" s="393"/>
      <c r="AQ104" s="393"/>
      <c r="AR104" s="393"/>
      <c r="AS104" s="393"/>
      <c r="AT104" s="393"/>
      <c r="AU104" s="393"/>
      <c r="AV104" s="393"/>
      <c r="AW104" s="393"/>
      <c r="AX104" s="393"/>
      <c r="AY104" s="393"/>
    </row>
    <row r="105" spans="1:55" ht="13.5" customHeight="1" thickBot="1">
      <c r="A105" s="5"/>
      <c r="B105" s="387"/>
      <c r="C105" s="388"/>
      <c r="D105" s="388"/>
      <c r="E105" s="389" t="b">
        <v>1</v>
      </c>
      <c r="F105" s="132"/>
      <c r="G105" s="440" t="s">
        <v>139</v>
      </c>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133"/>
      <c r="AL105" s="5"/>
      <c r="AM105" s="35" t="b">
        <v>0</v>
      </c>
    </row>
    <row r="106" spans="1:55" ht="6.75" customHeight="1">
      <c r="A106" s="5"/>
      <c r="B106" s="134"/>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5"/>
      <c r="AM106" s="135"/>
      <c r="AO106" s="135"/>
      <c r="AP106" s="135"/>
      <c r="AQ106" s="135"/>
      <c r="AR106" s="135"/>
      <c r="AS106" s="135"/>
      <c r="AT106" s="135"/>
      <c r="AU106" s="135"/>
      <c r="AV106" s="135"/>
      <c r="AW106" s="135"/>
      <c r="AX106" s="135"/>
      <c r="AY106" s="135"/>
      <c r="AZ106" s="135"/>
      <c r="BB106" s="135"/>
      <c r="BC106" s="135"/>
    </row>
    <row r="107" spans="1:55" s="137" customFormat="1" ht="16.5" customHeight="1" thickBot="1">
      <c r="A107" s="136"/>
      <c r="B107" s="417" t="s">
        <v>193</v>
      </c>
      <c r="C107" s="418"/>
      <c r="D107" s="418"/>
      <c r="E107" s="418" t="b">
        <v>1</v>
      </c>
      <c r="F107" s="418"/>
      <c r="G107" s="418"/>
      <c r="H107" s="418"/>
      <c r="I107" s="418"/>
      <c r="J107" s="418"/>
      <c r="K107" s="418"/>
      <c r="L107" s="418"/>
      <c r="M107" s="418"/>
      <c r="N107" s="418"/>
      <c r="O107" s="418"/>
      <c r="P107" s="418"/>
      <c r="Q107" s="418"/>
      <c r="R107" s="418"/>
      <c r="S107" s="418"/>
      <c r="T107" s="418"/>
      <c r="U107" s="418"/>
      <c r="V107" s="418"/>
      <c r="W107" s="418"/>
      <c r="X107" s="418"/>
      <c r="Y107" s="418"/>
      <c r="Z107" s="418"/>
      <c r="AA107" s="418"/>
      <c r="AB107" s="418"/>
      <c r="AC107" s="418"/>
      <c r="AD107" s="418"/>
      <c r="AE107" s="418"/>
      <c r="AF107" s="418"/>
      <c r="AG107" s="418"/>
      <c r="AH107" s="418"/>
      <c r="AI107" s="418"/>
      <c r="AJ107" s="418"/>
      <c r="AK107" s="418"/>
      <c r="AL107" s="4"/>
      <c r="AN107" s="138"/>
    </row>
    <row r="108" spans="1:55" s="135" customFormat="1" ht="15.75" customHeight="1" thickBot="1">
      <c r="A108" s="131"/>
      <c r="B108" s="139" t="s">
        <v>29</v>
      </c>
      <c r="C108" s="53" t="s">
        <v>140</v>
      </c>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15" t="str">
        <f>IF(OR(AM109=TRUE,AM110=TRUE),"○","×")</f>
        <v>○</v>
      </c>
      <c r="AL108" s="5"/>
    </row>
    <row r="109" spans="1:55" s="135" customFormat="1" ht="25.5" customHeight="1">
      <c r="A109" s="131"/>
      <c r="B109" s="419" t="s">
        <v>141</v>
      </c>
      <c r="C109" s="420"/>
      <c r="D109" s="420"/>
      <c r="E109" s="421" t="b">
        <v>0</v>
      </c>
      <c r="F109" s="140"/>
      <c r="G109" s="425" t="s">
        <v>142</v>
      </c>
      <c r="H109" s="425"/>
      <c r="I109" s="425"/>
      <c r="J109" s="425"/>
      <c r="K109" s="425"/>
      <c r="L109" s="425"/>
      <c r="M109" s="425"/>
      <c r="N109" s="425"/>
      <c r="O109" s="425"/>
      <c r="P109" s="425"/>
      <c r="Q109" s="425"/>
      <c r="R109" s="425"/>
      <c r="S109" s="425"/>
      <c r="T109" s="425"/>
      <c r="U109" s="425"/>
      <c r="V109" s="425"/>
      <c r="W109" s="425"/>
      <c r="X109" s="425"/>
      <c r="Y109" s="425"/>
      <c r="Z109" s="425"/>
      <c r="AA109" s="425"/>
      <c r="AB109" s="425"/>
      <c r="AC109" s="425"/>
      <c r="AD109" s="425"/>
      <c r="AE109" s="425"/>
      <c r="AF109" s="425"/>
      <c r="AG109" s="425"/>
      <c r="AH109" s="425"/>
      <c r="AI109" s="425"/>
      <c r="AJ109" s="425"/>
      <c r="AK109" s="426"/>
      <c r="AL109" s="15"/>
      <c r="AM109" s="35" t="b">
        <v>1</v>
      </c>
      <c r="AN109" s="288" t="s">
        <v>143</v>
      </c>
      <c r="AO109" s="427"/>
      <c r="AP109" s="427"/>
      <c r="AQ109" s="427"/>
      <c r="AR109" s="427"/>
      <c r="AS109" s="427"/>
      <c r="AT109" s="427"/>
      <c r="AU109" s="427"/>
      <c r="AV109" s="427"/>
      <c r="AW109" s="427"/>
      <c r="AX109" s="427"/>
      <c r="AY109" s="428"/>
    </row>
    <row r="110" spans="1:55" s="135" customFormat="1" ht="20.25" customHeight="1" thickBot="1">
      <c r="A110" s="131"/>
      <c r="B110" s="422"/>
      <c r="C110" s="423"/>
      <c r="D110" s="423"/>
      <c r="E110" s="424" t="b">
        <v>1</v>
      </c>
      <c r="F110" s="141"/>
      <c r="G110" s="432" t="s">
        <v>144</v>
      </c>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2"/>
      <c r="AK110" s="433"/>
      <c r="AL110" s="5"/>
      <c r="AM110" s="35" t="b">
        <v>1</v>
      </c>
      <c r="AN110" s="429"/>
      <c r="AO110" s="430"/>
      <c r="AP110" s="430"/>
      <c r="AQ110" s="430"/>
      <c r="AR110" s="430"/>
      <c r="AS110" s="430"/>
      <c r="AT110" s="430"/>
      <c r="AU110" s="430"/>
      <c r="AV110" s="430"/>
      <c r="AW110" s="430"/>
      <c r="AX110" s="430"/>
      <c r="AY110" s="431"/>
    </row>
    <row r="111" spans="1:55" s="16" customFormat="1" ht="4.5" customHeight="1">
      <c r="A111" s="15"/>
      <c r="B111" s="142"/>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5"/>
      <c r="AN111" s="6"/>
    </row>
    <row r="112" spans="1:55" ht="16.5" customHeight="1">
      <c r="A112" s="5"/>
      <c r="B112" s="13" t="s">
        <v>145</v>
      </c>
      <c r="C112" s="13"/>
      <c r="D112" s="13"/>
      <c r="E112" s="13"/>
      <c r="F112" s="13"/>
      <c r="G112" s="13"/>
      <c r="H112" s="13"/>
      <c r="I112" s="13"/>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5"/>
    </row>
    <row r="113" spans="1:55" s="16" customFormat="1" ht="15" thickBot="1">
      <c r="A113" s="15"/>
      <c r="B113" s="57" t="s">
        <v>29</v>
      </c>
      <c r="C113" s="53" t="s">
        <v>146</v>
      </c>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5"/>
      <c r="AL113" s="5"/>
      <c r="AN113" s="138"/>
    </row>
    <row r="114" spans="1:55" s="16" customFormat="1" ht="40.5" customHeight="1" thickBot="1">
      <c r="A114" s="15"/>
      <c r="B114" s="434" t="s">
        <v>147</v>
      </c>
      <c r="C114" s="435"/>
      <c r="D114" s="435"/>
      <c r="E114" s="435" t="b">
        <v>1</v>
      </c>
      <c r="F114" s="435"/>
      <c r="G114" s="435"/>
      <c r="H114" s="435"/>
      <c r="I114" s="435"/>
      <c r="J114" s="435"/>
      <c r="K114" s="435"/>
      <c r="L114" s="435"/>
      <c r="M114" s="435"/>
      <c r="N114" s="435"/>
      <c r="O114" s="435"/>
      <c r="P114" s="435"/>
      <c r="Q114" s="435"/>
      <c r="R114" s="435"/>
      <c r="S114" s="435"/>
      <c r="T114" s="435"/>
      <c r="U114" s="435"/>
      <c r="V114" s="435"/>
      <c r="W114" s="435"/>
      <c r="X114" s="435"/>
      <c r="Y114" s="435"/>
      <c r="Z114" s="435"/>
      <c r="AA114" s="435"/>
      <c r="AB114" s="435"/>
      <c r="AC114" s="435"/>
      <c r="AD114" s="436"/>
      <c r="AE114" s="437" t="s">
        <v>148</v>
      </c>
      <c r="AF114" s="438"/>
      <c r="AG114" s="438"/>
      <c r="AH114" s="438"/>
      <c r="AI114" s="438"/>
      <c r="AJ114" s="439"/>
      <c r="AK114" s="115" t="str">
        <f>IF(AND(AM115=TRUE,OR(Q19=0,AM116=TRUE),AM117=TRUE,AM118=TRUE,AM119=TRUE,AM120=TRUE),"○","×")</f>
        <v>○</v>
      </c>
      <c r="AL114" s="5"/>
      <c r="AM114" s="273" t="s">
        <v>149</v>
      </c>
      <c r="AN114" s="406"/>
      <c r="AO114" s="406"/>
      <c r="AP114" s="406"/>
      <c r="AQ114" s="406"/>
      <c r="AR114" s="406"/>
      <c r="AS114" s="406"/>
      <c r="AT114" s="406"/>
      <c r="AU114" s="406"/>
      <c r="AV114" s="406"/>
      <c r="AW114" s="406"/>
      <c r="AX114" s="406"/>
      <c r="AY114" s="407"/>
    </row>
    <row r="115" spans="1:55" s="16" customFormat="1" ht="26.25" customHeight="1">
      <c r="A115" s="15"/>
      <c r="B115" s="140"/>
      <c r="C115" s="425" t="s">
        <v>150</v>
      </c>
      <c r="D115" s="425"/>
      <c r="E115" s="425"/>
      <c r="F115" s="425"/>
      <c r="G115" s="425"/>
      <c r="H115" s="425"/>
      <c r="I115" s="425"/>
      <c r="J115" s="425"/>
      <c r="K115" s="425"/>
      <c r="L115" s="425"/>
      <c r="M115" s="425"/>
      <c r="N115" s="425"/>
      <c r="O115" s="425"/>
      <c r="P115" s="425"/>
      <c r="Q115" s="425"/>
      <c r="R115" s="425"/>
      <c r="S115" s="425"/>
      <c r="T115" s="425"/>
      <c r="U115" s="425"/>
      <c r="V115" s="425"/>
      <c r="W115" s="425"/>
      <c r="X115" s="425"/>
      <c r="Y115" s="425"/>
      <c r="Z115" s="425"/>
      <c r="AA115" s="425"/>
      <c r="AB115" s="425"/>
      <c r="AC115" s="425"/>
      <c r="AD115" s="454"/>
      <c r="AE115" s="455" t="s">
        <v>151</v>
      </c>
      <c r="AF115" s="456"/>
      <c r="AG115" s="456"/>
      <c r="AH115" s="456"/>
      <c r="AI115" s="456"/>
      <c r="AJ115" s="456"/>
      <c r="AK115" s="457"/>
      <c r="AL115" s="5"/>
      <c r="AM115" s="144" t="b">
        <v>1</v>
      </c>
      <c r="AN115" s="105"/>
      <c r="AO115" s="105"/>
      <c r="AP115" s="105"/>
      <c r="AQ115" s="105"/>
      <c r="AR115" s="105"/>
      <c r="AS115" s="105"/>
      <c r="AT115" s="105"/>
      <c r="AU115" s="105"/>
      <c r="AV115" s="105"/>
    </row>
    <row r="116" spans="1:55" s="16" customFormat="1" ht="35.25" customHeight="1">
      <c r="A116" s="15"/>
      <c r="B116" s="145"/>
      <c r="C116" s="458" t="s">
        <v>152</v>
      </c>
      <c r="D116" s="458"/>
      <c r="E116" s="458" t="b">
        <v>0</v>
      </c>
      <c r="F116" s="458"/>
      <c r="G116" s="458"/>
      <c r="H116" s="458"/>
      <c r="I116" s="458"/>
      <c r="J116" s="458"/>
      <c r="K116" s="458"/>
      <c r="L116" s="458"/>
      <c r="M116" s="458"/>
      <c r="N116" s="458"/>
      <c r="O116" s="458"/>
      <c r="P116" s="458"/>
      <c r="Q116" s="458"/>
      <c r="R116" s="458"/>
      <c r="S116" s="458"/>
      <c r="T116" s="458"/>
      <c r="U116" s="458"/>
      <c r="V116" s="458"/>
      <c r="W116" s="458"/>
      <c r="X116" s="458"/>
      <c r="Y116" s="458"/>
      <c r="Z116" s="458"/>
      <c r="AA116" s="458"/>
      <c r="AB116" s="458"/>
      <c r="AC116" s="458"/>
      <c r="AD116" s="459"/>
      <c r="AE116" s="446" t="s">
        <v>151</v>
      </c>
      <c r="AF116" s="447"/>
      <c r="AG116" s="447"/>
      <c r="AH116" s="447"/>
      <c r="AI116" s="447"/>
      <c r="AJ116" s="447"/>
      <c r="AK116" s="448"/>
      <c r="AL116" s="5"/>
      <c r="AM116" s="35" t="b">
        <v>1</v>
      </c>
      <c r="AN116" s="105"/>
      <c r="AO116" s="105"/>
      <c r="AP116" s="105"/>
      <c r="AQ116" s="105"/>
      <c r="AR116" s="105"/>
      <c r="AS116" s="105"/>
      <c r="AT116" s="105"/>
      <c r="AU116" s="105"/>
      <c r="AV116" s="105"/>
    </row>
    <row r="117" spans="1:55" s="16" customFormat="1" ht="37.5" customHeight="1">
      <c r="A117" s="15"/>
      <c r="B117" s="145"/>
      <c r="C117" s="441" t="s">
        <v>153</v>
      </c>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2"/>
      <c r="AE117" s="446" t="s">
        <v>154</v>
      </c>
      <c r="AF117" s="447"/>
      <c r="AG117" s="447"/>
      <c r="AH117" s="447"/>
      <c r="AI117" s="447"/>
      <c r="AJ117" s="447"/>
      <c r="AK117" s="448"/>
      <c r="AL117" s="5"/>
      <c r="AM117" s="35" t="b">
        <v>1</v>
      </c>
      <c r="AN117" s="105"/>
      <c r="AO117" s="105"/>
      <c r="AP117" s="105"/>
      <c r="AQ117" s="105"/>
      <c r="AR117" s="105"/>
      <c r="AS117" s="105"/>
      <c r="AT117" s="105"/>
      <c r="AU117" s="105"/>
      <c r="AV117" s="105"/>
    </row>
    <row r="118" spans="1:55" s="16" customFormat="1" ht="23.25" customHeight="1">
      <c r="A118" s="15"/>
      <c r="B118" s="145"/>
      <c r="C118" s="441" t="s">
        <v>155</v>
      </c>
      <c r="D118" s="441"/>
      <c r="E118" s="441"/>
      <c r="F118" s="441"/>
      <c r="G118" s="441"/>
      <c r="H118" s="441"/>
      <c r="I118" s="441"/>
      <c r="J118" s="441"/>
      <c r="K118" s="441"/>
      <c r="L118" s="441"/>
      <c r="M118" s="441"/>
      <c r="N118" s="441"/>
      <c r="O118" s="441"/>
      <c r="P118" s="441"/>
      <c r="Q118" s="441"/>
      <c r="R118" s="441"/>
      <c r="S118" s="441"/>
      <c r="T118" s="441"/>
      <c r="U118" s="441"/>
      <c r="V118" s="441"/>
      <c r="W118" s="441"/>
      <c r="X118" s="441"/>
      <c r="Y118" s="441"/>
      <c r="Z118" s="441"/>
      <c r="AA118" s="441"/>
      <c r="AB118" s="441"/>
      <c r="AC118" s="441"/>
      <c r="AD118" s="442"/>
      <c r="AE118" s="443" t="s">
        <v>156</v>
      </c>
      <c r="AF118" s="444"/>
      <c r="AG118" s="444"/>
      <c r="AH118" s="444"/>
      <c r="AI118" s="444"/>
      <c r="AJ118" s="444"/>
      <c r="AK118" s="445"/>
      <c r="AL118" s="5"/>
      <c r="AM118" s="35" t="b">
        <v>1</v>
      </c>
    </row>
    <row r="119" spans="1:55" s="16" customFormat="1" ht="23.25" customHeight="1">
      <c r="A119" s="15"/>
      <c r="B119" s="145"/>
      <c r="C119" s="441" t="s">
        <v>157</v>
      </c>
      <c r="D119" s="441"/>
      <c r="E119" s="441"/>
      <c r="F119" s="441"/>
      <c r="G119" s="441"/>
      <c r="H119" s="441"/>
      <c r="I119" s="441"/>
      <c r="J119" s="441"/>
      <c r="K119" s="441"/>
      <c r="L119" s="441"/>
      <c r="M119" s="441"/>
      <c r="N119" s="441"/>
      <c r="O119" s="441"/>
      <c r="P119" s="441"/>
      <c r="Q119" s="441"/>
      <c r="R119" s="441"/>
      <c r="S119" s="441"/>
      <c r="T119" s="441"/>
      <c r="U119" s="441"/>
      <c r="V119" s="441"/>
      <c r="W119" s="441"/>
      <c r="X119" s="441"/>
      <c r="Y119" s="441"/>
      <c r="Z119" s="441"/>
      <c r="AA119" s="441"/>
      <c r="AB119" s="441"/>
      <c r="AC119" s="441"/>
      <c r="AD119" s="442"/>
      <c r="AE119" s="446" t="s">
        <v>158</v>
      </c>
      <c r="AF119" s="447"/>
      <c r="AG119" s="447"/>
      <c r="AH119" s="447"/>
      <c r="AI119" s="447"/>
      <c r="AJ119" s="447"/>
      <c r="AK119" s="448"/>
      <c r="AL119" s="5"/>
      <c r="AM119" s="35" t="b">
        <v>1</v>
      </c>
      <c r="AN119" s="146"/>
      <c r="AO119" s="146"/>
      <c r="AP119" s="146"/>
    </row>
    <row r="120" spans="1:55" s="16" customFormat="1" ht="13.5" customHeight="1" thickBot="1">
      <c r="A120" s="15"/>
      <c r="B120" s="141"/>
      <c r="C120" s="449" t="s">
        <v>159</v>
      </c>
      <c r="D120" s="449"/>
      <c r="E120" s="449"/>
      <c r="F120" s="449"/>
      <c r="G120" s="449"/>
      <c r="H120" s="449"/>
      <c r="I120" s="449"/>
      <c r="J120" s="449"/>
      <c r="K120" s="449"/>
      <c r="L120" s="449"/>
      <c r="M120" s="449"/>
      <c r="N120" s="449"/>
      <c r="O120" s="449"/>
      <c r="P120" s="449"/>
      <c r="Q120" s="449"/>
      <c r="R120" s="449"/>
      <c r="S120" s="449"/>
      <c r="T120" s="449"/>
      <c r="U120" s="449"/>
      <c r="V120" s="449"/>
      <c r="W120" s="449"/>
      <c r="X120" s="449"/>
      <c r="Y120" s="449"/>
      <c r="Z120" s="449"/>
      <c r="AA120" s="449"/>
      <c r="AB120" s="449"/>
      <c r="AC120" s="449"/>
      <c r="AD120" s="450"/>
      <c r="AE120" s="451" t="s">
        <v>160</v>
      </c>
      <c r="AF120" s="452"/>
      <c r="AG120" s="452"/>
      <c r="AH120" s="452"/>
      <c r="AI120" s="452"/>
      <c r="AJ120" s="452"/>
      <c r="AK120" s="453"/>
      <c r="AL120" s="5"/>
      <c r="AM120" s="35" t="b">
        <v>1</v>
      </c>
    </row>
    <row r="121" spans="1:55" s="16" customFormat="1" ht="5.25" customHeight="1">
      <c r="A121" s="15"/>
      <c r="B121" s="143"/>
      <c r="C121" s="5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53"/>
      <c r="AA121" s="53"/>
      <c r="AB121" s="53"/>
      <c r="AC121" s="53"/>
      <c r="AD121" s="53"/>
      <c r="AE121" s="53"/>
      <c r="AF121" s="53"/>
      <c r="AG121" s="53"/>
      <c r="AH121" s="53"/>
      <c r="AI121" s="143"/>
      <c r="AJ121" s="143"/>
      <c r="AK121" s="5"/>
      <c r="AL121" s="5"/>
    </row>
    <row r="122" spans="1:55" s="16" customFormat="1" ht="12" customHeight="1">
      <c r="A122" s="15"/>
      <c r="B122" s="147" t="s">
        <v>161</v>
      </c>
      <c r="C122" s="148" t="s">
        <v>162</v>
      </c>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9"/>
      <c r="AL122" s="5"/>
    </row>
    <row r="123" spans="1:55" s="16" customFormat="1" ht="24" customHeight="1" thickBot="1">
      <c r="A123" s="15"/>
      <c r="B123" s="147" t="s">
        <v>161</v>
      </c>
      <c r="C123" s="465" t="s">
        <v>163</v>
      </c>
      <c r="D123" s="465"/>
      <c r="E123" s="465"/>
      <c r="F123" s="465"/>
      <c r="G123" s="465"/>
      <c r="H123" s="465"/>
      <c r="I123" s="465"/>
      <c r="J123" s="465"/>
      <c r="K123" s="465"/>
      <c r="L123" s="465"/>
      <c r="M123" s="465"/>
      <c r="N123" s="465"/>
      <c r="O123" s="465"/>
      <c r="P123" s="465"/>
      <c r="Q123" s="465"/>
      <c r="R123" s="465"/>
      <c r="S123" s="465"/>
      <c r="T123" s="465"/>
      <c r="U123" s="465"/>
      <c r="V123" s="465"/>
      <c r="W123" s="465"/>
      <c r="X123" s="465"/>
      <c r="Y123" s="465"/>
      <c r="Z123" s="465"/>
      <c r="AA123" s="465"/>
      <c r="AB123" s="465"/>
      <c r="AC123" s="465"/>
      <c r="AD123" s="465"/>
      <c r="AE123" s="465"/>
      <c r="AF123" s="465"/>
      <c r="AG123" s="465"/>
      <c r="AH123" s="465"/>
      <c r="AI123" s="465"/>
      <c r="AJ123" s="465"/>
      <c r="AK123" s="465"/>
      <c r="AL123" s="5"/>
    </row>
    <row r="124" spans="1:55" s="16" customFormat="1" ht="16.5" customHeight="1" thickBot="1">
      <c r="A124" s="15"/>
      <c r="B124" s="150"/>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115" t="str">
        <f>IF(COUNTA(E128,H128,K128,T129,AA129)=5,"○","×")</f>
        <v>○</v>
      </c>
      <c r="AL124" s="5"/>
    </row>
    <row r="125" spans="1:55" s="16" customFormat="1" ht="8.25" customHeight="1">
      <c r="A125" s="15"/>
      <c r="B125" s="151"/>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3"/>
      <c r="AL125" s="5"/>
      <c r="AM125" s="6"/>
    </row>
    <row r="126" spans="1:55" s="16" customFormat="1" ht="26.25" customHeight="1">
      <c r="A126" s="15"/>
      <c r="B126" s="154"/>
      <c r="C126" s="466" t="s">
        <v>164</v>
      </c>
      <c r="D126" s="466"/>
      <c r="E126" s="466"/>
      <c r="F126" s="466"/>
      <c r="G126" s="466"/>
      <c r="H126" s="466"/>
      <c r="I126" s="466"/>
      <c r="J126" s="466"/>
      <c r="K126" s="466"/>
      <c r="L126" s="466"/>
      <c r="M126" s="466"/>
      <c r="N126" s="466"/>
      <c r="O126" s="466"/>
      <c r="P126" s="466"/>
      <c r="Q126" s="466"/>
      <c r="R126" s="466"/>
      <c r="S126" s="466"/>
      <c r="T126" s="466"/>
      <c r="U126" s="466"/>
      <c r="V126" s="466"/>
      <c r="W126" s="466"/>
      <c r="X126" s="466"/>
      <c r="Y126" s="466"/>
      <c r="Z126" s="466"/>
      <c r="AA126" s="466"/>
      <c r="AB126" s="466"/>
      <c r="AC126" s="466"/>
      <c r="AD126" s="466"/>
      <c r="AE126" s="466"/>
      <c r="AF126" s="466"/>
      <c r="AG126" s="466"/>
      <c r="AH126" s="466"/>
      <c r="AI126" s="466"/>
      <c r="AJ126" s="143"/>
      <c r="AK126" s="155"/>
      <c r="AL126" s="143"/>
      <c r="AM126" s="6"/>
    </row>
    <row r="127" spans="1:55" s="16" customFormat="1" ht="6.75" customHeight="1">
      <c r="A127" s="15"/>
      <c r="B127" s="154"/>
      <c r="C127" s="5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55"/>
      <c r="AL127" s="5"/>
      <c r="AM127" s="6"/>
    </row>
    <row r="128" spans="1:55" s="16" customFormat="1" ht="15" customHeight="1">
      <c r="A128" s="15"/>
      <c r="B128" s="156"/>
      <c r="C128" s="157" t="s">
        <v>3</v>
      </c>
      <c r="D128" s="157"/>
      <c r="E128" s="467">
        <v>6</v>
      </c>
      <c r="F128" s="468"/>
      <c r="G128" s="157" t="s">
        <v>64</v>
      </c>
      <c r="H128" s="467">
        <v>5</v>
      </c>
      <c r="I128" s="468"/>
      <c r="J128" s="157" t="s">
        <v>165</v>
      </c>
      <c r="K128" s="467">
        <v>10</v>
      </c>
      <c r="L128" s="468"/>
      <c r="M128" s="157" t="s">
        <v>166</v>
      </c>
      <c r="N128" s="143"/>
      <c r="O128" s="469" t="s">
        <v>1</v>
      </c>
      <c r="P128" s="469"/>
      <c r="Q128" s="469"/>
      <c r="R128" s="470" t="s">
        <v>215</v>
      </c>
      <c r="S128" s="470"/>
      <c r="T128" s="470"/>
      <c r="U128" s="470"/>
      <c r="V128" s="470"/>
      <c r="W128" s="470"/>
      <c r="X128" s="470"/>
      <c r="Y128" s="470"/>
      <c r="Z128" s="470"/>
      <c r="AA128" s="470"/>
      <c r="AB128" s="470"/>
      <c r="AC128" s="470"/>
      <c r="AD128" s="470"/>
      <c r="AE128" s="470"/>
      <c r="AF128" s="470"/>
      <c r="AG128" s="470"/>
      <c r="AH128" s="470"/>
      <c r="AI128" s="470"/>
      <c r="AJ128" s="158"/>
      <c r="AK128" s="159"/>
      <c r="AL128" s="160"/>
      <c r="AM128" s="161"/>
      <c r="AN128" s="6"/>
      <c r="AO128" s="6"/>
      <c r="AP128" s="6"/>
      <c r="AQ128" s="6"/>
      <c r="AR128" s="6"/>
      <c r="AS128" s="6"/>
      <c r="AT128" s="6"/>
      <c r="AU128" s="6"/>
      <c r="AV128" s="6"/>
      <c r="AW128" s="36"/>
      <c r="AX128" s="6"/>
      <c r="AY128" s="6"/>
      <c r="AZ128" s="6"/>
      <c r="BA128" s="6"/>
      <c r="BB128" s="6"/>
      <c r="BC128" s="6"/>
    </row>
    <row r="129" spans="1:56" ht="15" customHeight="1">
      <c r="A129" s="5"/>
      <c r="B129" s="156"/>
      <c r="C129" s="162"/>
      <c r="D129" s="157"/>
      <c r="E129" s="157"/>
      <c r="F129" s="157"/>
      <c r="G129" s="157"/>
      <c r="H129" s="157"/>
      <c r="I129" s="157"/>
      <c r="J129" s="157"/>
      <c r="K129" s="157"/>
      <c r="L129" s="157"/>
      <c r="M129" s="157"/>
      <c r="N129" s="157"/>
      <c r="O129" s="460" t="s">
        <v>167</v>
      </c>
      <c r="P129" s="460"/>
      <c r="Q129" s="460"/>
      <c r="R129" s="461" t="s">
        <v>168</v>
      </c>
      <c r="S129" s="461"/>
      <c r="T129" s="462" t="s">
        <v>213</v>
      </c>
      <c r="U129" s="462"/>
      <c r="V129" s="462"/>
      <c r="W129" s="462"/>
      <c r="X129" s="462"/>
      <c r="Y129" s="463" t="s">
        <v>169</v>
      </c>
      <c r="Z129" s="463"/>
      <c r="AA129" s="462" t="s">
        <v>214</v>
      </c>
      <c r="AB129" s="462"/>
      <c r="AC129" s="462"/>
      <c r="AD129" s="462"/>
      <c r="AE129" s="462"/>
      <c r="AF129" s="462"/>
      <c r="AG129" s="462"/>
      <c r="AH129" s="462"/>
      <c r="AI129" s="462"/>
      <c r="AJ129" s="162"/>
      <c r="AK129" s="163"/>
      <c r="AL129" s="160"/>
      <c r="AM129" s="161"/>
      <c r="AW129" s="36"/>
    </row>
    <row r="130" spans="1:56" ht="7.5" customHeight="1" thickBot="1">
      <c r="A130" s="5"/>
      <c r="B130" s="164"/>
      <c r="C130" s="165"/>
      <c r="D130" s="166"/>
      <c r="E130" s="166"/>
      <c r="F130" s="166"/>
      <c r="G130" s="166"/>
      <c r="H130" s="166"/>
      <c r="I130" s="166"/>
      <c r="J130" s="166"/>
      <c r="K130" s="166"/>
      <c r="L130" s="166"/>
      <c r="M130" s="166"/>
      <c r="N130" s="166"/>
      <c r="O130" s="166"/>
      <c r="P130" s="166"/>
      <c r="Q130" s="165"/>
      <c r="R130" s="166"/>
      <c r="S130" s="167"/>
      <c r="T130" s="167"/>
      <c r="U130" s="167"/>
      <c r="V130" s="167"/>
      <c r="W130" s="167"/>
      <c r="X130" s="168"/>
      <c r="Y130" s="168"/>
      <c r="Z130" s="168"/>
      <c r="AA130" s="168"/>
      <c r="AB130" s="168"/>
      <c r="AC130" s="168"/>
      <c r="AD130" s="168"/>
      <c r="AE130" s="168"/>
      <c r="AF130" s="168"/>
      <c r="AG130" s="168"/>
      <c r="AH130" s="168"/>
      <c r="AI130" s="168"/>
      <c r="AJ130" s="169"/>
      <c r="AK130" s="170"/>
      <c r="AL130" s="160"/>
      <c r="AM130" s="161"/>
      <c r="AW130" s="36"/>
    </row>
    <row r="131" spans="1:56" ht="4.5" customHeight="1">
      <c r="A131" s="5"/>
      <c r="B131" s="171"/>
      <c r="C131" s="160"/>
      <c r="D131" s="171"/>
      <c r="E131" s="171"/>
      <c r="F131" s="171"/>
      <c r="G131" s="171"/>
      <c r="H131" s="171"/>
      <c r="I131" s="171"/>
      <c r="J131" s="171"/>
      <c r="K131" s="171"/>
      <c r="L131" s="171"/>
      <c r="M131" s="171"/>
      <c r="N131" s="171"/>
      <c r="O131" s="171"/>
      <c r="P131" s="171"/>
      <c r="Q131" s="160"/>
      <c r="R131" s="171"/>
      <c r="S131" s="172"/>
      <c r="T131" s="172"/>
      <c r="U131" s="172"/>
      <c r="V131" s="172"/>
      <c r="W131" s="172"/>
      <c r="X131" s="173"/>
      <c r="Y131" s="173"/>
      <c r="Z131" s="173"/>
      <c r="AA131" s="173"/>
      <c r="AB131" s="173"/>
      <c r="AC131" s="173"/>
      <c r="AD131" s="173"/>
      <c r="AE131" s="173"/>
      <c r="AF131" s="173"/>
      <c r="AG131" s="173"/>
      <c r="AH131" s="173"/>
      <c r="AI131" s="173"/>
      <c r="AJ131" s="174"/>
      <c r="AK131" s="160"/>
      <c r="AL131" s="160"/>
      <c r="AM131" s="161"/>
      <c r="AW131" s="36"/>
    </row>
    <row r="132" spans="1:56" s="16" customFormat="1" ht="15" customHeight="1">
      <c r="A132" s="15"/>
      <c r="B132" s="175" t="s">
        <v>170</v>
      </c>
      <c r="C132" s="171"/>
      <c r="D132" s="15"/>
      <c r="E132" s="15"/>
      <c r="F132" s="13" t="s">
        <v>171</v>
      </c>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6"/>
    </row>
    <row r="133" spans="1:56" ht="12.75" customHeight="1">
      <c r="A133" s="5"/>
      <c r="B133" s="57" t="s">
        <v>29</v>
      </c>
      <c r="C133" s="149" t="s">
        <v>172</v>
      </c>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row>
    <row r="134" spans="1:56" s="73" customFormat="1" ht="12" customHeight="1">
      <c r="A134" s="32"/>
      <c r="B134" s="57" t="s">
        <v>161</v>
      </c>
      <c r="C134" s="149" t="s">
        <v>173</v>
      </c>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row>
    <row r="135" spans="1:56" ht="6" customHeight="1">
      <c r="A135" s="5"/>
      <c r="B135" s="13"/>
      <c r="C135" s="171"/>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row>
    <row r="136" spans="1:56">
      <c r="A136" s="5"/>
      <c r="B136" s="464" t="s">
        <v>174</v>
      </c>
      <c r="C136" s="464"/>
      <c r="D136" s="464"/>
      <c r="E136" s="464"/>
      <c r="F136" s="464"/>
      <c r="G136" s="464"/>
      <c r="H136" s="464"/>
      <c r="I136" s="464"/>
      <c r="J136" s="464"/>
      <c r="K136" s="464"/>
      <c r="L136" s="464"/>
      <c r="M136" s="464"/>
      <c r="N136" s="464"/>
      <c r="O136" s="464"/>
      <c r="P136" s="464"/>
      <c r="Q136" s="464"/>
      <c r="R136" s="464"/>
      <c r="S136" s="464"/>
      <c r="T136" s="464"/>
      <c r="U136" s="464"/>
      <c r="V136" s="464"/>
      <c r="W136" s="464"/>
      <c r="X136" s="464"/>
      <c r="Y136" s="464"/>
      <c r="Z136" s="464"/>
      <c r="AA136" s="464"/>
      <c r="AB136" s="464"/>
      <c r="AC136" s="464"/>
      <c r="AD136" s="464"/>
      <c r="AE136" s="464"/>
      <c r="AF136" s="464"/>
      <c r="AG136" s="464"/>
      <c r="AH136" s="464"/>
      <c r="AI136" s="464"/>
      <c r="AJ136" s="464"/>
      <c r="AK136" s="464"/>
      <c r="AL136" s="5"/>
    </row>
    <row r="137" spans="1:56">
      <c r="A137" s="5"/>
      <c r="B137" s="187" t="s">
        <v>175</v>
      </c>
      <c r="C137" s="483" t="s">
        <v>176</v>
      </c>
      <c r="D137" s="484"/>
      <c r="E137" s="484"/>
      <c r="F137" s="484"/>
      <c r="G137" s="484"/>
      <c r="H137" s="484"/>
      <c r="I137" s="484"/>
      <c r="J137" s="484"/>
      <c r="K137" s="484"/>
      <c r="L137" s="484"/>
      <c r="M137" s="484"/>
      <c r="N137" s="484"/>
      <c r="O137" s="484"/>
      <c r="P137" s="484"/>
      <c r="Q137" s="484"/>
      <c r="R137" s="484"/>
      <c r="S137" s="484"/>
      <c r="T137" s="484"/>
      <c r="U137" s="484"/>
      <c r="V137" s="484"/>
      <c r="W137" s="484"/>
      <c r="X137" s="484"/>
      <c r="Y137" s="484"/>
      <c r="Z137" s="484"/>
      <c r="AA137" s="484"/>
      <c r="AB137" s="484"/>
      <c r="AC137" s="484"/>
      <c r="AD137" s="484"/>
      <c r="AE137" s="484"/>
      <c r="AF137" s="484"/>
      <c r="AG137" s="484"/>
      <c r="AH137" s="484"/>
      <c r="AI137" s="484"/>
      <c r="AJ137" s="485"/>
      <c r="AK137" s="186" t="str">
        <f>Y20</f>
        <v>○</v>
      </c>
      <c r="AL137" s="5"/>
    </row>
    <row r="138" spans="1:56">
      <c r="A138" s="5"/>
      <c r="B138" s="177" t="s">
        <v>177</v>
      </c>
      <c r="C138" s="483" t="s">
        <v>178</v>
      </c>
      <c r="D138" s="484"/>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485"/>
      <c r="AK138" s="186" t="str">
        <f>AB28</f>
        <v>○</v>
      </c>
      <c r="AL138" s="5"/>
    </row>
    <row r="139" spans="1:56">
      <c r="A139" s="5"/>
      <c r="B139" s="178" t="s">
        <v>179</v>
      </c>
      <c r="C139" s="486" t="s">
        <v>180</v>
      </c>
      <c r="D139" s="487"/>
      <c r="E139" s="487"/>
      <c r="F139" s="487"/>
      <c r="G139" s="487"/>
      <c r="H139" s="487"/>
      <c r="I139" s="487"/>
      <c r="J139" s="487"/>
      <c r="K139" s="487"/>
      <c r="L139" s="487"/>
      <c r="M139" s="487"/>
      <c r="N139" s="487"/>
      <c r="O139" s="487"/>
      <c r="P139" s="487"/>
      <c r="Q139" s="487"/>
      <c r="R139" s="487"/>
      <c r="S139" s="487"/>
      <c r="T139" s="487"/>
      <c r="U139" s="487"/>
      <c r="V139" s="487"/>
      <c r="W139" s="487"/>
      <c r="X139" s="487"/>
      <c r="Y139" s="487"/>
      <c r="Z139" s="487"/>
      <c r="AA139" s="487"/>
      <c r="AB139" s="487"/>
      <c r="AC139" s="487"/>
      <c r="AD139" s="487"/>
      <c r="AE139" s="487"/>
      <c r="AF139" s="487"/>
      <c r="AG139" s="487"/>
      <c r="AH139" s="487"/>
      <c r="AI139" s="487"/>
      <c r="AJ139" s="488"/>
      <c r="AK139" s="186" t="str">
        <f>AK33</f>
        <v>×</v>
      </c>
      <c r="AL139" s="5"/>
      <c r="AN139" s="135"/>
      <c r="AO139" s="135"/>
      <c r="AP139" s="135"/>
      <c r="AQ139" s="135"/>
      <c r="AR139" s="135"/>
      <c r="AS139" s="135"/>
      <c r="AT139" s="135"/>
      <c r="AU139" s="135"/>
      <c r="AV139" s="135"/>
      <c r="AW139" s="135"/>
      <c r="AX139" s="135"/>
      <c r="AY139" s="135"/>
      <c r="AZ139" s="135"/>
      <c r="BA139" s="135"/>
      <c r="BB139" s="135"/>
      <c r="BC139" s="135"/>
      <c r="BD139" s="135"/>
    </row>
    <row r="140" spans="1:56" ht="8.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N140" s="135"/>
      <c r="AO140" s="135"/>
      <c r="AP140" s="135"/>
      <c r="AQ140" s="135"/>
      <c r="AR140" s="135"/>
      <c r="AS140" s="135"/>
      <c r="AT140" s="135"/>
      <c r="AU140" s="135"/>
      <c r="AV140" s="135"/>
      <c r="AW140" s="135"/>
      <c r="AX140" s="135"/>
      <c r="AY140" s="135"/>
      <c r="AZ140" s="135"/>
      <c r="BA140" s="135"/>
      <c r="BB140" s="135"/>
      <c r="BC140" s="135"/>
      <c r="BD140" s="135"/>
    </row>
    <row r="141" spans="1:56" s="135" customFormat="1" ht="15" customHeight="1">
      <c r="A141" s="131"/>
      <c r="B141" s="464" t="s">
        <v>181</v>
      </c>
      <c r="C141" s="464"/>
      <c r="D141" s="464"/>
      <c r="E141" s="464"/>
      <c r="F141" s="464"/>
      <c r="G141" s="464"/>
      <c r="H141" s="464"/>
      <c r="I141" s="464"/>
      <c r="J141" s="464"/>
      <c r="K141" s="464"/>
      <c r="L141" s="464"/>
      <c r="M141" s="464"/>
      <c r="N141" s="464"/>
      <c r="O141" s="464"/>
      <c r="P141" s="464"/>
      <c r="Q141" s="464"/>
      <c r="R141" s="464"/>
      <c r="S141" s="464"/>
      <c r="T141" s="464"/>
      <c r="U141" s="464"/>
      <c r="V141" s="464"/>
      <c r="W141" s="464"/>
      <c r="X141" s="464"/>
      <c r="Y141" s="464"/>
      <c r="Z141" s="464"/>
      <c r="AA141" s="464"/>
      <c r="AB141" s="464"/>
      <c r="AC141" s="464"/>
      <c r="AD141" s="464"/>
      <c r="AE141" s="464"/>
      <c r="AF141" s="464"/>
      <c r="AG141" s="464"/>
      <c r="AH141" s="464"/>
      <c r="AI141" s="464"/>
      <c r="AJ141" s="464"/>
      <c r="AK141" s="464"/>
      <c r="AL141" s="5"/>
      <c r="AM141" s="6"/>
    </row>
    <row r="142" spans="1:56" s="16" customFormat="1">
      <c r="A142" s="15"/>
      <c r="B142" s="475" t="s">
        <v>182</v>
      </c>
      <c r="C142" s="477" t="s">
        <v>183</v>
      </c>
      <c r="D142" s="477"/>
      <c r="E142" s="477"/>
      <c r="F142" s="477"/>
      <c r="G142" s="477"/>
      <c r="H142" s="477"/>
      <c r="I142" s="477"/>
      <c r="J142" s="479" t="s">
        <v>184</v>
      </c>
      <c r="K142" s="479"/>
      <c r="L142" s="479"/>
      <c r="M142" s="479"/>
      <c r="N142" s="479"/>
      <c r="O142" s="479"/>
      <c r="P142" s="479"/>
      <c r="Q142" s="479"/>
      <c r="R142" s="479"/>
      <c r="S142" s="479"/>
      <c r="T142" s="479"/>
      <c r="U142" s="479"/>
      <c r="V142" s="479"/>
      <c r="W142" s="479"/>
      <c r="X142" s="479"/>
      <c r="Y142" s="479"/>
      <c r="Z142" s="479"/>
      <c r="AA142" s="479"/>
      <c r="AB142" s="479"/>
      <c r="AC142" s="479"/>
      <c r="AD142" s="479"/>
      <c r="AE142" s="479"/>
      <c r="AF142" s="479"/>
      <c r="AG142" s="479"/>
      <c r="AH142" s="479"/>
      <c r="AI142" s="479"/>
      <c r="AJ142" s="480"/>
      <c r="AK142" s="176" t="str">
        <f>AK80</f>
        <v>○</v>
      </c>
      <c r="AL142" s="5"/>
      <c r="AM142" s="6"/>
      <c r="AN142" s="6"/>
      <c r="AO142" s="6"/>
      <c r="AP142" s="6"/>
      <c r="AQ142" s="6"/>
      <c r="AR142" s="6"/>
      <c r="AS142" s="6"/>
      <c r="AT142" s="6"/>
      <c r="AU142" s="6"/>
      <c r="AV142" s="6"/>
      <c r="AW142" s="6"/>
      <c r="AX142" s="36"/>
      <c r="AY142" s="6"/>
      <c r="AZ142" s="6"/>
      <c r="BA142" s="6"/>
      <c r="BB142" s="6"/>
      <c r="BC142" s="6"/>
      <c r="BD142" s="6"/>
    </row>
    <row r="143" spans="1:56" s="16" customFormat="1">
      <c r="A143" s="15"/>
      <c r="B143" s="476"/>
      <c r="C143" s="478"/>
      <c r="D143" s="478"/>
      <c r="E143" s="478"/>
      <c r="F143" s="478"/>
      <c r="G143" s="478"/>
      <c r="H143" s="478"/>
      <c r="I143" s="478"/>
      <c r="J143" s="481" t="s">
        <v>185</v>
      </c>
      <c r="K143" s="481"/>
      <c r="L143" s="481"/>
      <c r="M143" s="481"/>
      <c r="N143" s="481"/>
      <c r="O143" s="481"/>
      <c r="P143" s="481"/>
      <c r="Q143" s="481"/>
      <c r="R143" s="481"/>
      <c r="S143" s="481"/>
      <c r="T143" s="481"/>
      <c r="U143" s="481"/>
      <c r="V143" s="481"/>
      <c r="W143" s="481"/>
      <c r="X143" s="481"/>
      <c r="Y143" s="481"/>
      <c r="Z143" s="481"/>
      <c r="AA143" s="481"/>
      <c r="AB143" s="481"/>
      <c r="AC143" s="481"/>
      <c r="AD143" s="481"/>
      <c r="AE143" s="481"/>
      <c r="AF143" s="481"/>
      <c r="AG143" s="481"/>
      <c r="AH143" s="481"/>
      <c r="AI143" s="481"/>
      <c r="AJ143" s="482"/>
      <c r="AK143" s="176" t="str">
        <f>AK108</f>
        <v>○</v>
      </c>
      <c r="AL143" s="5"/>
      <c r="AM143" s="6"/>
      <c r="AN143" s="6"/>
      <c r="AO143" s="6"/>
      <c r="AP143" s="6"/>
      <c r="AQ143" s="6"/>
      <c r="AR143" s="6"/>
      <c r="AS143" s="6"/>
      <c r="AT143" s="6"/>
      <c r="AU143" s="6"/>
      <c r="AV143" s="6"/>
      <c r="AW143" s="6"/>
      <c r="AX143" s="36"/>
      <c r="AY143" s="6"/>
      <c r="AZ143" s="6"/>
      <c r="BA143" s="6"/>
      <c r="BB143" s="6"/>
      <c r="BC143" s="6"/>
      <c r="BD143" s="6"/>
    </row>
    <row r="144" spans="1:56" ht="4.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row>
    <row r="145" spans="1:38">
      <c r="A145" s="5"/>
      <c r="B145" s="464" t="s">
        <v>186</v>
      </c>
      <c r="C145" s="464"/>
      <c r="D145" s="464"/>
      <c r="E145" s="464"/>
      <c r="F145" s="464"/>
      <c r="G145" s="464"/>
      <c r="H145" s="464"/>
      <c r="I145" s="464"/>
      <c r="J145" s="464"/>
      <c r="K145" s="464"/>
      <c r="L145" s="464"/>
      <c r="M145" s="464"/>
      <c r="N145" s="464"/>
      <c r="O145" s="464"/>
      <c r="P145" s="464"/>
      <c r="Q145" s="464"/>
      <c r="R145" s="464"/>
      <c r="S145" s="464"/>
      <c r="T145" s="464"/>
      <c r="U145" s="464"/>
      <c r="V145" s="464"/>
      <c r="W145" s="464"/>
      <c r="X145" s="464"/>
      <c r="Y145" s="464"/>
      <c r="Z145" s="464"/>
      <c r="AA145" s="464"/>
      <c r="AB145" s="464"/>
      <c r="AC145" s="464"/>
      <c r="AD145" s="464"/>
      <c r="AE145" s="464"/>
      <c r="AF145" s="464"/>
      <c r="AG145" s="464"/>
      <c r="AH145" s="464"/>
      <c r="AI145" s="464"/>
      <c r="AJ145" s="464"/>
      <c r="AK145" s="464"/>
      <c r="AL145" s="5"/>
    </row>
    <row r="146" spans="1:38">
      <c r="A146" s="5"/>
      <c r="B146" s="179" t="s">
        <v>29</v>
      </c>
      <c r="C146" s="471" t="s">
        <v>187</v>
      </c>
      <c r="D146" s="471"/>
      <c r="E146" s="471"/>
      <c r="F146" s="471"/>
      <c r="G146" s="471"/>
      <c r="H146" s="471"/>
      <c r="I146" s="471"/>
      <c r="J146" s="471"/>
      <c r="K146" s="471"/>
      <c r="L146" s="471"/>
      <c r="M146" s="471"/>
      <c r="N146" s="471"/>
      <c r="O146" s="471"/>
      <c r="P146" s="471"/>
      <c r="Q146" s="471"/>
      <c r="R146" s="471"/>
      <c r="S146" s="471"/>
      <c r="T146" s="471"/>
      <c r="U146" s="471"/>
      <c r="V146" s="471"/>
      <c r="W146" s="471"/>
      <c r="X146" s="471"/>
      <c r="Y146" s="471"/>
      <c r="Z146" s="471"/>
      <c r="AA146" s="471"/>
      <c r="AB146" s="471"/>
      <c r="AC146" s="471"/>
      <c r="AD146" s="471"/>
      <c r="AE146" s="471"/>
      <c r="AF146" s="471"/>
      <c r="AG146" s="471"/>
      <c r="AH146" s="471"/>
      <c r="AI146" s="471"/>
      <c r="AJ146" s="472"/>
      <c r="AK146" s="176" t="str">
        <f>AK114</f>
        <v>○</v>
      </c>
      <c r="AL146" s="5"/>
    </row>
    <row r="147" spans="1:38" ht="13.5" customHeight="1">
      <c r="B147" s="180" t="s">
        <v>29</v>
      </c>
      <c r="C147" s="473" t="s">
        <v>188</v>
      </c>
      <c r="D147" s="473"/>
      <c r="E147" s="473"/>
      <c r="F147" s="473"/>
      <c r="G147" s="473"/>
      <c r="H147" s="473"/>
      <c r="I147" s="473"/>
      <c r="J147" s="473"/>
      <c r="K147" s="473"/>
      <c r="L147" s="473"/>
      <c r="M147" s="473"/>
      <c r="N147" s="473"/>
      <c r="O147" s="473"/>
      <c r="P147" s="473"/>
      <c r="Q147" s="473"/>
      <c r="R147" s="473"/>
      <c r="S147" s="473"/>
      <c r="T147" s="473"/>
      <c r="U147" s="473"/>
      <c r="V147" s="473"/>
      <c r="W147" s="473"/>
      <c r="X147" s="473"/>
      <c r="Y147" s="473"/>
      <c r="Z147" s="473"/>
      <c r="AA147" s="473"/>
      <c r="AB147" s="473"/>
      <c r="AC147" s="473"/>
      <c r="AD147" s="473"/>
      <c r="AE147" s="473"/>
      <c r="AF147" s="473"/>
      <c r="AG147" s="473"/>
      <c r="AH147" s="473"/>
      <c r="AI147" s="473"/>
      <c r="AJ147" s="474"/>
      <c r="AK147" s="176" t="str">
        <f>AK124</f>
        <v>○</v>
      </c>
      <c r="AL147" s="5"/>
    </row>
    <row r="148" spans="1:38" ht="4.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row>
    <row r="162" spans="2:56">
      <c r="AN162" s="161"/>
      <c r="AO162" s="161"/>
      <c r="AP162" s="161"/>
      <c r="AQ162" s="161"/>
      <c r="AR162" s="161"/>
      <c r="AS162" s="161"/>
      <c r="AT162" s="161"/>
      <c r="AU162" s="161"/>
      <c r="AV162" s="161"/>
      <c r="AW162" s="161"/>
      <c r="AX162" s="161"/>
      <c r="AY162" s="161"/>
      <c r="AZ162" s="161"/>
      <c r="BA162" s="161"/>
      <c r="BB162" s="161"/>
      <c r="BC162" s="161"/>
      <c r="BD162" s="161"/>
    </row>
    <row r="163" spans="2:56" s="161" customFormat="1">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row>
    <row r="164" spans="2:56" s="161" customFormat="1">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row>
    <row r="165" spans="2:56" s="161" customFormat="1">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row>
  </sheetData>
  <mergeCells count="205">
    <mergeCell ref="B145:AK145"/>
    <mergeCell ref="C146:AJ146"/>
    <mergeCell ref="C147:AJ147"/>
    <mergeCell ref="C137:AJ137"/>
    <mergeCell ref="C138:AJ138"/>
    <mergeCell ref="C139:AJ139"/>
    <mergeCell ref="B141:AK141"/>
    <mergeCell ref="B142:B143"/>
    <mergeCell ref="C142:I143"/>
    <mergeCell ref="J142:AJ142"/>
    <mergeCell ref="J143:AJ143"/>
    <mergeCell ref="O129:Q129"/>
    <mergeCell ref="R129:S129"/>
    <mergeCell ref="T129:X129"/>
    <mergeCell ref="Y129:Z129"/>
    <mergeCell ref="AA129:AI129"/>
    <mergeCell ref="B136:AK136"/>
    <mergeCell ref="C123:AK123"/>
    <mergeCell ref="C126:AI126"/>
    <mergeCell ref="E128:F128"/>
    <mergeCell ref="H128:I128"/>
    <mergeCell ref="K128:L128"/>
    <mergeCell ref="O128:Q128"/>
    <mergeCell ref="R128:AI128"/>
    <mergeCell ref="C118:AD118"/>
    <mergeCell ref="AE118:AK118"/>
    <mergeCell ref="C119:AD119"/>
    <mergeCell ref="AE119:AK119"/>
    <mergeCell ref="C120:AD120"/>
    <mergeCell ref="AE120:AK120"/>
    <mergeCell ref="C115:AD115"/>
    <mergeCell ref="AE115:AK115"/>
    <mergeCell ref="C116:AD116"/>
    <mergeCell ref="AE116:AK116"/>
    <mergeCell ref="C117:AD117"/>
    <mergeCell ref="AE117:AK117"/>
    <mergeCell ref="B107:AK107"/>
    <mergeCell ref="B109:E110"/>
    <mergeCell ref="G109:AK109"/>
    <mergeCell ref="AN109:AY110"/>
    <mergeCell ref="G110:AK110"/>
    <mergeCell ref="B114:AD114"/>
    <mergeCell ref="AE114:AJ114"/>
    <mergeCell ref="AM114:AY114"/>
    <mergeCell ref="B102:E105"/>
    <mergeCell ref="G102:AK102"/>
    <mergeCell ref="G103:AJ103"/>
    <mergeCell ref="AN103:AY104"/>
    <mergeCell ref="G104:AJ104"/>
    <mergeCell ref="G105:AJ105"/>
    <mergeCell ref="B98:E101"/>
    <mergeCell ref="G98:AJ98"/>
    <mergeCell ref="G99:AJ99"/>
    <mergeCell ref="AN99:AY100"/>
    <mergeCell ref="G100:AJ100"/>
    <mergeCell ref="G101:AJ101"/>
    <mergeCell ref="B94:E97"/>
    <mergeCell ref="G94:AJ94"/>
    <mergeCell ref="G95:AJ95"/>
    <mergeCell ref="AN95:AY96"/>
    <mergeCell ref="G96:AJ96"/>
    <mergeCell ref="G97:AK97"/>
    <mergeCell ref="B89:E93"/>
    <mergeCell ref="G89:AJ89"/>
    <mergeCell ref="G90:AJ90"/>
    <mergeCell ref="AN90:AY91"/>
    <mergeCell ref="G91:AJ91"/>
    <mergeCell ref="G92:AJ92"/>
    <mergeCell ref="G93:AK93"/>
    <mergeCell ref="B85:E88"/>
    <mergeCell ref="G85:AK85"/>
    <mergeCell ref="G86:AJ86"/>
    <mergeCell ref="AN86:AY87"/>
    <mergeCell ref="G87:AJ87"/>
    <mergeCell ref="G88:AK88"/>
    <mergeCell ref="B81:E84"/>
    <mergeCell ref="G81:AK81"/>
    <mergeCell ref="G82:AJ82"/>
    <mergeCell ref="AN82:AY83"/>
    <mergeCell ref="G83:AJ83"/>
    <mergeCell ref="G84:AJ84"/>
    <mergeCell ref="AI77:AK77"/>
    <mergeCell ref="C78:AK78"/>
    <mergeCell ref="AN78:AY78"/>
    <mergeCell ref="B80:E80"/>
    <mergeCell ref="F80:AJ80"/>
    <mergeCell ref="AN80:AY80"/>
    <mergeCell ref="C71:K71"/>
    <mergeCell ref="M71:N71"/>
    <mergeCell ref="O71:AJ71"/>
    <mergeCell ref="AM71:AY71"/>
    <mergeCell ref="B74:AK74"/>
    <mergeCell ref="C75:AK75"/>
    <mergeCell ref="J65:AK65"/>
    <mergeCell ref="AN65:AP65"/>
    <mergeCell ref="AS65:AU65"/>
    <mergeCell ref="J66:AK66"/>
    <mergeCell ref="AM66:AY66"/>
    <mergeCell ref="H67:H68"/>
    <mergeCell ref="I67:I68"/>
    <mergeCell ref="S67:AK67"/>
    <mergeCell ref="J68:AK68"/>
    <mergeCell ref="AM68:AY68"/>
    <mergeCell ref="C63:D63"/>
    <mergeCell ref="E63:R63"/>
    <mergeCell ref="B64:B68"/>
    <mergeCell ref="D64:AK64"/>
    <mergeCell ref="AN64:AP64"/>
    <mergeCell ref="AS64:AU64"/>
    <mergeCell ref="C65:C68"/>
    <mergeCell ref="D65:G68"/>
    <mergeCell ref="H65:H66"/>
    <mergeCell ref="I65:I66"/>
    <mergeCell ref="AN57:AP57"/>
    <mergeCell ref="C60:K60"/>
    <mergeCell ref="M60:N60"/>
    <mergeCell ref="O60:AJ60"/>
    <mergeCell ref="AM60:AY60"/>
    <mergeCell ref="C62:R62"/>
    <mergeCell ref="B49:AK49"/>
    <mergeCell ref="B51:AK51"/>
    <mergeCell ref="C54:T54"/>
    <mergeCell ref="C55:D55"/>
    <mergeCell ref="E55:R55"/>
    <mergeCell ref="AN56:AP56"/>
    <mergeCell ref="B46:E47"/>
    <mergeCell ref="F46:F47"/>
    <mergeCell ref="G46:I47"/>
    <mergeCell ref="J46:M47"/>
    <mergeCell ref="N46:AK47"/>
    <mergeCell ref="B36:E45"/>
    <mergeCell ref="AN42:AP42"/>
    <mergeCell ref="AS42:AT42"/>
    <mergeCell ref="AN43:AP43"/>
    <mergeCell ref="AS43:AT43"/>
    <mergeCell ref="AN44:AP44"/>
    <mergeCell ref="AS44:AT44"/>
    <mergeCell ref="Y37:AJ37"/>
    <mergeCell ref="AM37:AY38"/>
    <mergeCell ref="F39:AK43"/>
    <mergeCell ref="AS40:AT40"/>
    <mergeCell ref="AN41:AP41"/>
    <mergeCell ref="AS41:AT41"/>
    <mergeCell ref="M45:O45"/>
    <mergeCell ref="P45:Q45"/>
    <mergeCell ref="S45:T45"/>
    <mergeCell ref="AN45:AP45"/>
    <mergeCell ref="AS45:AT45"/>
    <mergeCell ref="B35:E35"/>
    <mergeCell ref="G35:I35"/>
    <mergeCell ref="K35:O35"/>
    <mergeCell ref="Q35:V35"/>
    <mergeCell ref="X35:Z35"/>
    <mergeCell ref="AB35:AC35"/>
    <mergeCell ref="AM33:AY33"/>
    <mergeCell ref="B34:N34"/>
    <mergeCell ref="O34:P34"/>
    <mergeCell ref="Q34:R34"/>
    <mergeCell ref="T34:U34"/>
    <mergeCell ref="W34:X34"/>
    <mergeCell ref="Y34:Z34"/>
    <mergeCell ref="AA34:AB34"/>
    <mergeCell ref="AD34:AE34"/>
    <mergeCell ref="AI34:AJ34"/>
    <mergeCell ref="AE35:AI35"/>
    <mergeCell ref="AJ35:AK35"/>
    <mergeCell ref="AM35:AY35"/>
    <mergeCell ref="C25:AK25"/>
    <mergeCell ref="B28:C28"/>
    <mergeCell ref="D28:Z28"/>
    <mergeCell ref="AM28:AY28"/>
    <mergeCell ref="C31:AK31"/>
    <mergeCell ref="C32:AK32"/>
    <mergeCell ref="C20:P20"/>
    <mergeCell ref="Q20:V20"/>
    <mergeCell ref="Y20:Y21"/>
    <mergeCell ref="AM20:AY20"/>
    <mergeCell ref="C21:P21"/>
    <mergeCell ref="Q21:V21"/>
    <mergeCell ref="B17:W17"/>
    <mergeCell ref="C18:P18"/>
    <mergeCell ref="Q18:V18"/>
    <mergeCell ref="E19:P19"/>
    <mergeCell ref="Q19:V19"/>
    <mergeCell ref="AM19:AY19"/>
    <mergeCell ref="B12:G12"/>
    <mergeCell ref="H12:AK12"/>
    <mergeCell ref="B13:G13"/>
    <mergeCell ref="H13:K13"/>
    <mergeCell ref="L13:U13"/>
    <mergeCell ref="V13:Y13"/>
    <mergeCell ref="Z13:AK13"/>
    <mergeCell ref="B8:G10"/>
    <mergeCell ref="I8:M8"/>
    <mergeCell ref="H9:AK9"/>
    <mergeCell ref="H10:AK10"/>
    <mergeCell ref="B11:G11"/>
    <mergeCell ref="H11:AK11"/>
    <mergeCell ref="Z1:AC1"/>
    <mergeCell ref="AD1:AK1"/>
    <mergeCell ref="B3:AK3"/>
    <mergeCell ref="B6:G6"/>
    <mergeCell ref="H6:AK6"/>
    <mergeCell ref="B7:G7"/>
    <mergeCell ref="H7:AK7"/>
  </mergeCells>
  <phoneticPr fontId="2"/>
  <conditionalFormatting sqref="B77:AK78">
    <cfRule type="expression" dxfId="23" priority="22">
      <formula>$AI$77=""</formula>
    </cfRule>
  </conditionalFormatting>
  <conditionalFormatting sqref="B107:AK110">
    <cfRule type="expression" dxfId="22" priority="17">
      <formula>#REF!="該当"</formula>
    </cfRule>
  </conditionalFormatting>
  <conditionalFormatting sqref="C60:AK60">
    <cfRule type="expression" dxfId="21" priority="21">
      <formula>$T$55&lt;&gt;"×"</formula>
    </cfRule>
  </conditionalFormatting>
  <conditionalFormatting sqref="C71:AK71">
    <cfRule type="expression" dxfId="20" priority="20">
      <formula>$T$63&lt;&gt;"×"</formula>
    </cfRule>
  </conditionalFormatting>
  <conditionalFormatting sqref="T55">
    <cfRule type="expression" dxfId="19" priority="19">
      <formula>$T$55="○"</formula>
    </cfRule>
  </conditionalFormatting>
  <conditionalFormatting sqref="T63">
    <cfRule type="expression" dxfId="18" priority="18">
      <formula>$T$63="○"</formula>
    </cfRule>
  </conditionalFormatting>
  <conditionalFormatting sqref="X19:Y19">
    <cfRule type="expression" dxfId="17" priority="16">
      <formula>$Y$19&lt;&gt;"×"</formula>
    </cfRule>
  </conditionalFormatting>
  <conditionalFormatting sqref="AM19:AY19">
    <cfRule type="expression" dxfId="16" priority="15">
      <formula>$Y$19&lt;&gt;"×"</formula>
    </cfRule>
  </conditionalFormatting>
  <conditionalFormatting sqref="AK146:AK147 AK142:AK143 AK137:AK139">
    <cfRule type="expression" dxfId="15" priority="4">
      <formula>$AK137=""</formula>
    </cfRule>
  </conditionalFormatting>
  <conditionalFormatting sqref="AM20:AY20">
    <cfRule type="expression" dxfId="14" priority="3">
      <formula>$Y$20="○"</formula>
    </cfRule>
  </conditionalFormatting>
  <conditionalFormatting sqref="AM28:AY28">
    <cfRule type="expression" dxfId="13" priority="14">
      <formula>$AB$28&lt;&gt;"×"</formula>
    </cfRule>
  </conditionalFormatting>
  <conditionalFormatting sqref="AM33:AY33">
    <cfRule type="expression" dxfId="12" priority="13">
      <formula>$AK$33&lt;&gt;"×"</formula>
    </cfRule>
  </conditionalFormatting>
  <conditionalFormatting sqref="AM35:AY35">
    <cfRule type="expression" dxfId="11" priority="5">
      <formula>OR(AND($AM$45=FALSE,$AE$35=""),AND($AN$45=TRUE,$AE$35&lt;&gt;""))</formula>
    </cfRule>
  </conditionalFormatting>
  <conditionalFormatting sqref="AM37:AY38">
    <cfRule type="expression" dxfId="10" priority="23">
      <formula>OR(AND($AR$42=FALSE,$Y$37=""),AND($AR$42=TRUE,$Y$37&lt;&gt;""))</formula>
    </cfRule>
  </conditionalFormatting>
  <conditionalFormatting sqref="AM60:AY60">
    <cfRule type="expression" dxfId="9" priority="11">
      <formula>OR($T$55="○",$AK$60="",$AK$60="○")</formula>
    </cfRule>
  </conditionalFormatting>
  <conditionalFormatting sqref="AM66:AY66">
    <cfRule type="expression" dxfId="8" priority="6">
      <formula>OR(AND($AR$64=FALSE,$J$66=""),AND($AR$64=TRUE,$J$66&lt;&gt;""))</formula>
    </cfRule>
  </conditionalFormatting>
  <conditionalFormatting sqref="AM68:AY68">
    <cfRule type="expression" dxfId="7" priority="7">
      <formula>OR(AND($AR$65=FALSE,$J$68=""),AND($AR$65=TRUE,$J$68&lt;&gt;""))</formula>
    </cfRule>
  </conditionalFormatting>
  <conditionalFormatting sqref="AM71:AY71">
    <cfRule type="expression" dxfId="6" priority="12">
      <formula>OR($T$63="○",$AK$71="○",$AK$71="")</formula>
    </cfRule>
  </conditionalFormatting>
  <conditionalFormatting sqref="AN80:AY80">
    <cfRule type="expression" dxfId="5" priority="10">
      <formula>OR($AI$77="該当",AND(#REF!="該当",$AK$80="○"))</formula>
    </cfRule>
  </conditionalFormatting>
  <conditionalFormatting sqref="AN109:AY110">
    <cfRule type="expression" dxfId="4" priority="8">
      <formula>$AK$108&lt;&gt;"×"</formula>
    </cfRule>
  </conditionalFormatting>
  <conditionalFormatting sqref="AM114:AY114">
    <cfRule type="expression" dxfId="3" priority="9">
      <formula>$AK$114&lt;&gt;"×"</formula>
    </cfRule>
  </conditionalFormatting>
  <conditionalFormatting sqref="AM19:AY20">
    <cfRule type="expression" dxfId="2" priority="2">
      <formula>AND($Y$19&lt;&gt;"×",$Y$20="○")</formula>
    </cfRule>
  </conditionalFormatting>
  <conditionalFormatting sqref="AN78:AY78">
    <cfRule type="expression" dxfId="1" priority="1">
      <formula>OR(#REF!="該当",AND($AI$77="該当",$AK$80="○"))</formula>
    </cfRule>
  </conditionalFormatting>
  <conditionalFormatting sqref="B75:AK75">
    <cfRule type="expression" dxfId="0" priority="24">
      <formula>#REF!=""</formula>
    </cfRule>
  </conditionalFormatting>
  <dataValidations count="3">
    <dataValidation imeMode="halfAlpha" allowBlank="1" showInputMessage="1" showErrorMessage="1" sqref="K128:L128 E128:F128 H128:I128 B13 L13 Q34 AA34 T34 AD34" xr:uid="{ED74C8C8-6DDD-40F0-9A0A-81EEB0935887}"/>
    <dataValidation imeMode="hiragana" allowBlank="1" showInputMessage="1" showErrorMessage="1" sqref="X130:X131 T129 U37 T38 T36" xr:uid="{962B8698-CA90-4EAD-8E3F-AA4B684A5655}"/>
    <dataValidation type="list" allowBlank="1" showInputMessage="1" showErrorMessage="1" sqref="M45:O45" xr:uid="{017D5D7D-4CCA-4492-B800-8DEC721F4C55}">
      <formula1>"令和,平成"</formula1>
    </dataValidation>
  </dataValidations>
  <hyperlinks>
    <hyperlink ref="Z13" r:id="rId1" xr:uid="{0DCC4699-9B5A-4C0E-89B9-BCFF240ACB10}"/>
  </hyperlinks>
  <pageMargins left="0.70866141732283472" right="0.70866141732283472" top="0.94488188976377963" bottom="0.74803149606299213" header="0.31496062992125984" footer="0.31496062992125984"/>
  <pageSetup paperSize="9" scale="84" fitToHeight="0" orientation="portrait" r:id="rId2"/>
  <headerFooter>
    <oddFooter>&amp;C&amp;Z&amp;F</oddFooter>
  </headerFooter>
  <rowBreaks count="1" manualBreakCount="1">
    <brk id="106"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114300</xdr:colOff>
                    <xdr:row>27</xdr:row>
                    <xdr:rowOff>19050</xdr:rowOff>
                  </from>
                  <to>
                    <xdr:col>2</xdr:col>
                    <xdr:colOff>95250</xdr:colOff>
                    <xdr:row>27</xdr:row>
                    <xdr:rowOff>219075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4</xdr:col>
                    <xdr:colOff>190500</xdr:colOff>
                    <xdr:row>33</xdr:row>
                    <xdr:rowOff>266700</xdr:rowOff>
                  </from>
                  <to>
                    <xdr:col>6</xdr:col>
                    <xdr:colOff>47625</xdr:colOff>
                    <xdr:row>34</xdr:row>
                    <xdr:rowOff>276225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8</xdr:col>
                    <xdr:colOff>180975</xdr:colOff>
                    <xdr:row>34</xdr:row>
                    <xdr:rowOff>19050</xdr:rowOff>
                  </from>
                  <to>
                    <xdr:col>10</xdr:col>
                    <xdr:colOff>47625</xdr:colOff>
                    <xdr:row>34</xdr:row>
                    <xdr:rowOff>276225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14</xdr:col>
                    <xdr:colOff>180975</xdr:colOff>
                    <xdr:row>33</xdr:row>
                    <xdr:rowOff>247650</xdr:rowOff>
                  </from>
                  <to>
                    <xdr:col>16</xdr:col>
                    <xdr:colOff>47625</xdr:colOff>
                    <xdr:row>34</xdr:row>
                    <xdr:rowOff>276225</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21</xdr:col>
                    <xdr:colOff>180975</xdr:colOff>
                    <xdr:row>33</xdr:row>
                    <xdr:rowOff>238125</xdr:rowOff>
                  </from>
                  <to>
                    <xdr:col>23</xdr:col>
                    <xdr:colOff>19050</xdr:colOff>
                    <xdr:row>34</xdr:row>
                    <xdr:rowOff>276225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25</xdr:col>
                    <xdr:colOff>180975</xdr:colOff>
                    <xdr:row>33</xdr:row>
                    <xdr:rowOff>266700</xdr:rowOff>
                  </from>
                  <to>
                    <xdr:col>27</xdr:col>
                    <xdr:colOff>19050</xdr:colOff>
                    <xdr:row>34</xdr:row>
                    <xdr:rowOff>276225</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4</xdr:col>
                    <xdr:colOff>190500</xdr:colOff>
                    <xdr:row>35</xdr:row>
                    <xdr:rowOff>219075</xdr:rowOff>
                  </from>
                  <to>
                    <xdr:col>6</xdr:col>
                    <xdr:colOff>19050</xdr:colOff>
                    <xdr:row>37</xdr:row>
                    <xdr:rowOff>19050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11</xdr:col>
                    <xdr:colOff>180975</xdr:colOff>
                    <xdr:row>35</xdr:row>
                    <xdr:rowOff>228600</xdr:rowOff>
                  </from>
                  <to>
                    <xdr:col>13</xdr:col>
                    <xdr:colOff>28575</xdr:colOff>
                    <xdr:row>37</xdr:row>
                    <xdr:rowOff>19050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18</xdr:col>
                    <xdr:colOff>180975</xdr:colOff>
                    <xdr:row>35</xdr:row>
                    <xdr:rowOff>228600</xdr:rowOff>
                  </from>
                  <to>
                    <xdr:col>20</xdr:col>
                    <xdr:colOff>28575</xdr:colOff>
                    <xdr:row>37</xdr:row>
                    <xdr:rowOff>19050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21</xdr:col>
                    <xdr:colOff>190500</xdr:colOff>
                    <xdr:row>44</xdr:row>
                    <xdr:rowOff>28575</xdr:rowOff>
                  </from>
                  <to>
                    <xdr:col>23</xdr:col>
                    <xdr:colOff>28575</xdr:colOff>
                    <xdr:row>45</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25</xdr:col>
                    <xdr:colOff>180975</xdr:colOff>
                    <xdr:row>44</xdr:row>
                    <xdr:rowOff>28575</xdr:rowOff>
                  </from>
                  <to>
                    <xdr:col>27</xdr:col>
                    <xdr:colOff>28575</xdr:colOff>
                    <xdr:row>45</xdr:row>
                    <xdr:rowOff>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4</xdr:col>
                    <xdr:colOff>190500</xdr:colOff>
                    <xdr:row>45</xdr:row>
                    <xdr:rowOff>85725</xdr:rowOff>
                  </from>
                  <to>
                    <xdr:col>6</xdr:col>
                    <xdr:colOff>0</xdr:colOff>
                    <xdr:row>46</xdr:row>
                    <xdr:rowOff>76200</xdr:rowOff>
                  </to>
                </anchor>
              </controlPr>
            </control>
          </mc:Choice>
        </mc:AlternateContent>
        <mc:AlternateContent xmlns:mc="http://schemas.openxmlformats.org/markup-compatibility/2006">
          <mc:Choice Requires="x14">
            <control shapeId="4109" r:id="rId17" name="Check Box 13">
              <controlPr defaultSize="0" autoFill="0" autoLine="0" autoPict="0">
                <anchor moveWithCells="1">
                  <from>
                    <xdr:col>2</xdr:col>
                    <xdr:colOff>85725</xdr:colOff>
                    <xdr:row>54</xdr:row>
                    <xdr:rowOff>9525</xdr:rowOff>
                  </from>
                  <to>
                    <xdr:col>3</xdr:col>
                    <xdr:colOff>104775</xdr:colOff>
                    <xdr:row>54</xdr:row>
                    <xdr:rowOff>219075</xdr:rowOff>
                  </to>
                </anchor>
              </controlPr>
            </control>
          </mc:Choice>
        </mc:AlternateContent>
        <mc:AlternateContent xmlns:mc="http://schemas.openxmlformats.org/markup-compatibility/2006">
          <mc:Choice Requires="x14">
            <control shapeId="4110" r:id="rId18" name="Check Box 14">
              <controlPr defaultSize="0" autoFill="0" autoLine="0" autoPict="0">
                <anchor moveWithCells="1">
                  <from>
                    <xdr:col>12</xdr:col>
                    <xdr:colOff>76200</xdr:colOff>
                    <xdr:row>59</xdr:row>
                    <xdr:rowOff>47625</xdr:rowOff>
                  </from>
                  <to>
                    <xdr:col>13</xdr:col>
                    <xdr:colOff>104775</xdr:colOff>
                    <xdr:row>59</xdr:row>
                    <xdr:rowOff>276225</xdr:rowOff>
                  </to>
                </anchor>
              </controlPr>
            </control>
          </mc:Choice>
        </mc:AlternateContent>
        <mc:AlternateContent xmlns:mc="http://schemas.openxmlformats.org/markup-compatibility/2006">
          <mc:Choice Requires="x14">
            <control shapeId="4111" r:id="rId19" name="Check Box 15">
              <controlPr defaultSize="0" autoFill="0" autoLine="0" autoPict="0">
                <anchor moveWithCells="1">
                  <from>
                    <xdr:col>2</xdr:col>
                    <xdr:colOff>85725</xdr:colOff>
                    <xdr:row>61</xdr:row>
                    <xdr:rowOff>200025</xdr:rowOff>
                  </from>
                  <to>
                    <xdr:col>3</xdr:col>
                    <xdr:colOff>104775</xdr:colOff>
                    <xdr:row>63</xdr:row>
                    <xdr:rowOff>0</xdr:rowOff>
                  </to>
                </anchor>
              </controlPr>
            </control>
          </mc:Choice>
        </mc:AlternateContent>
        <mc:AlternateContent xmlns:mc="http://schemas.openxmlformats.org/markup-compatibility/2006">
          <mc:Choice Requires="x14">
            <control shapeId="4112" r:id="rId20" name="Check Box 16">
              <controlPr defaultSize="0" autoFill="0" autoLine="0" autoPict="0">
                <anchor moveWithCells="1">
                  <from>
                    <xdr:col>7</xdr:col>
                    <xdr:colOff>0</xdr:colOff>
                    <xdr:row>64</xdr:row>
                    <xdr:rowOff>66675</xdr:rowOff>
                  </from>
                  <to>
                    <xdr:col>8</xdr:col>
                    <xdr:colOff>66675</xdr:colOff>
                    <xdr:row>65</xdr:row>
                    <xdr:rowOff>190500</xdr:rowOff>
                  </to>
                </anchor>
              </controlPr>
            </control>
          </mc:Choice>
        </mc:AlternateContent>
        <mc:AlternateContent xmlns:mc="http://schemas.openxmlformats.org/markup-compatibility/2006">
          <mc:Choice Requires="x14">
            <control shapeId="4113" r:id="rId21" name="Check Box 17">
              <controlPr defaultSize="0" autoFill="0" autoLine="0" autoPict="0">
                <anchor moveWithCells="1">
                  <from>
                    <xdr:col>7</xdr:col>
                    <xdr:colOff>0</xdr:colOff>
                    <xdr:row>66</xdr:row>
                    <xdr:rowOff>123825</xdr:rowOff>
                  </from>
                  <to>
                    <xdr:col>8</xdr:col>
                    <xdr:colOff>19050</xdr:colOff>
                    <xdr:row>67</xdr:row>
                    <xdr:rowOff>209550</xdr:rowOff>
                  </to>
                </anchor>
              </controlPr>
            </control>
          </mc:Choice>
        </mc:AlternateContent>
        <mc:AlternateContent xmlns:mc="http://schemas.openxmlformats.org/markup-compatibility/2006">
          <mc:Choice Requires="x14">
            <control shapeId="4114" r:id="rId22" name="Check Box 18">
              <controlPr defaultSize="0" autoFill="0" autoLine="0" autoPict="0">
                <anchor moveWithCells="1">
                  <from>
                    <xdr:col>4</xdr:col>
                    <xdr:colOff>190500</xdr:colOff>
                    <xdr:row>108</xdr:row>
                    <xdr:rowOff>47625</xdr:rowOff>
                  </from>
                  <to>
                    <xdr:col>6</xdr:col>
                    <xdr:colOff>9525</xdr:colOff>
                    <xdr:row>108</xdr:row>
                    <xdr:rowOff>314325</xdr:rowOff>
                  </to>
                </anchor>
              </controlPr>
            </control>
          </mc:Choice>
        </mc:AlternateContent>
        <mc:AlternateContent xmlns:mc="http://schemas.openxmlformats.org/markup-compatibility/2006">
          <mc:Choice Requires="x14">
            <control shapeId="4115" r:id="rId23" name="Check Box 19">
              <controlPr defaultSize="0" autoFill="0" autoLine="0" autoPict="0">
                <anchor moveWithCells="1">
                  <from>
                    <xdr:col>4</xdr:col>
                    <xdr:colOff>180975</xdr:colOff>
                    <xdr:row>109</xdr:row>
                    <xdr:rowOff>9525</xdr:rowOff>
                  </from>
                  <to>
                    <xdr:col>6</xdr:col>
                    <xdr:colOff>19050</xdr:colOff>
                    <xdr:row>110</xdr:row>
                    <xdr:rowOff>0</xdr:rowOff>
                  </to>
                </anchor>
              </controlPr>
            </control>
          </mc:Choice>
        </mc:AlternateContent>
        <mc:AlternateContent xmlns:mc="http://schemas.openxmlformats.org/markup-compatibility/2006">
          <mc:Choice Requires="x14">
            <control shapeId="4116" r:id="rId24" name="Check Box 20">
              <controlPr defaultSize="0" autoFill="0" autoLine="0" autoPict="0">
                <anchor moveWithCells="1">
                  <from>
                    <xdr:col>1</xdr:col>
                    <xdr:colOff>19050</xdr:colOff>
                    <xdr:row>114</xdr:row>
                    <xdr:rowOff>47625</xdr:rowOff>
                  </from>
                  <to>
                    <xdr:col>1</xdr:col>
                    <xdr:colOff>219075</xdr:colOff>
                    <xdr:row>114</xdr:row>
                    <xdr:rowOff>304800</xdr:rowOff>
                  </to>
                </anchor>
              </controlPr>
            </control>
          </mc:Choice>
        </mc:AlternateContent>
        <mc:AlternateContent xmlns:mc="http://schemas.openxmlformats.org/markup-compatibility/2006">
          <mc:Choice Requires="x14">
            <control shapeId="4117" r:id="rId25" name="Check Box 21">
              <controlPr defaultSize="0" autoFill="0" autoLine="0" autoPict="0">
                <anchor moveWithCells="1">
                  <from>
                    <xdr:col>1</xdr:col>
                    <xdr:colOff>19050</xdr:colOff>
                    <xdr:row>115</xdr:row>
                    <xdr:rowOff>114300</xdr:rowOff>
                  </from>
                  <to>
                    <xdr:col>1</xdr:col>
                    <xdr:colOff>209550</xdr:colOff>
                    <xdr:row>115</xdr:row>
                    <xdr:rowOff>428625</xdr:rowOff>
                  </to>
                </anchor>
              </controlPr>
            </control>
          </mc:Choice>
        </mc:AlternateContent>
        <mc:AlternateContent xmlns:mc="http://schemas.openxmlformats.org/markup-compatibility/2006">
          <mc:Choice Requires="x14">
            <control shapeId="4118" r:id="rId26" name="Check Box 22">
              <controlPr defaultSize="0" autoFill="0" autoLine="0" autoPict="0">
                <anchor moveWithCells="1">
                  <from>
                    <xdr:col>1</xdr:col>
                    <xdr:colOff>0</xdr:colOff>
                    <xdr:row>116</xdr:row>
                    <xdr:rowOff>104775</xdr:rowOff>
                  </from>
                  <to>
                    <xdr:col>1</xdr:col>
                    <xdr:colOff>219075</xdr:colOff>
                    <xdr:row>116</xdr:row>
                    <xdr:rowOff>438150</xdr:rowOff>
                  </to>
                </anchor>
              </controlPr>
            </control>
          </mc:Choice>
        </mc:AlternateContent>
        <mc:AlternateContent xmlns:mc="http://schemas.openxmlformats.org/markup-compatibility/2006">
          <mc:Choice Requires="x14">
            <control shapeId="4119" r:id="rId27" name="Check Box 23">
              <controlPr defaultSize="0" autoFill="0" autoLine="0" autoPict="0">
                <anchor moveWithCells="1">
                  <from>
                    <xdr:col>1</xdr:col>
                    <xdr:colOff>19050</xdr:colOff>
                    <xdr:row>117</xdr:row>
                    <xdr:rowOff>19050</xdr:rowOff>
                  </from>
                  <to>
                    <xdr:col>1</xdr:col>
                    <xdr:colOff>219075</xdr:colOff>
                    <xdr:row>118</xdr:row>
                    <xdr:rowOff>47625</xdr:rowOff>
                  </to>
                </anchor>
              </controlPr>
            </control>
          </mc:Choice>
        </mc:AlternateContent>
        <mc:AlternateContent xmlns:mc="http://schemas.openxmlformats.org/markup-compatibility/2006">
          <mc:Choice Requires="x14">
            <control shapeId="4120" r:id="rId28" name="Check Box 24">
              <controlPr defaultSize="0" autoFill="0" autoLine="0" autoPict="0">
                <anchor moveWithCells="1">
                  <from>
                    <xdr:col>1</xdr:col>
                    <xdr:colOff>0</xdr:colOff>
                    <xdr:row>118</xdr:row>
                    <xdr:rowOff>19050</xdr:rowOff>
                  </from>
                  <to>
                    <xdr:col>1</xdr:col>
                    <xdr:colOff>219075</xdr:colOff>
                    <xdr:row>119</xdr:row>
                    <xdr:rowOff>28575</xdr:rowOff>
                  </to>
                </anchor>
              </controlPr>
            </control>
          </mc:Choice>
        </mc:AlternateContent>
        <mc:AlternateContent xmlns:mc="http://schemas.openxmlformats.org/markup-compatibility/2006">
          <mc:Choice Requires="x14">
            <control shapeId="4121" r:id="rId29" name="Check Box 25">
              <controlPr defaultSize="0" autoFill="0" autoLine="0" autoPict="0">
                <anchor moveWithCells="1">
                  <from>
                    <xdr:col>1</xdr:col>
                    <xdr:colOff>9525</xdr:colOff>
                    <xdr:row>118</xdr:row>
                    <xdr:rowOff>266700</xdr:rowOff>
                  </from>
                  <to>
                    <xdr:col>1</xdr:col>
                    <xdr:colOff>219075</xdr:colOff>
                    <xdr:row>120</xdr:row>
                    <xdr:rowOff>28575</xdr:rowOff>
                  </to>
                </anchor>
              </controlPr>
            </control>
          </mc:Choice>
        </mc:AlternateContent>
        <mc:AlternateContent xmlns:mc="http://schemas.openxmlformats.org/markup-compatibility/2006">
          <mc:Choice Requires="x14">
            <control shapeId="4122" r:id="rId30" name="Check Box 26">
              <controlPr defaultSize="0" autoFill="0" autoLine="0" autoPict="0">
                <anchor moveWithCells="1">
                  <from>
                    <xdr:col>4</xdr:col>
                    <xdr:colOff>190500</xdr:colOff>
                    <xdr:row>80</xdr:row>
                    <xdr:rowOff>161925</xdr:rowOff>
                  </from>
                  <to>
                    <xdr:col>6</xdr:col>
                    <xdr:colOff>0</xdr:colOff>
                    <xdr:row>82</xdr:row>
                    <xdr:rowOff>28575</xdr:rowOff>
                  </to>
                </anchor>
              </controlPr>
            </control>
          </mc:Choice>
        </mc:AlternateContent>
        <mc:AlternateContent xmlns:mc="http://schemas.openxmlformats.org/markup-compatibility/2006">
          <mc:Choice Requires="x14">
            <control shapeId="4123" r:id="rId31" name="Check Box 27">
              <controlPr defaultSize="0" autoFill="0" autoLine="0" autoPict="0">
                <anchor moveWithCells="1">
                  <from>
                    <xdr:col>4</xdr:col>
                    <xdr:colOff>190500</xdr:colOff>
                    <xdr:row>81</xdr:row>
                    <xdr:rowOff>152400</xdr:rowOff>
                  </from>
                  <to>
                    <xdr:col>6</xdr:col>
                    <xdr:colOff>0</xdr:colOff>
                    <xdr:row>83</xdr:row>
                    <xdr:rowOff>28575</xdr:rowOff>
                  </to>
                </anchor>
              </controlPr>
            </control>
          </mc:Choice>
        </mc:AlternateContent>
        <mc:AlternateContent xmlns:mc="http://schemas.openxmlformats.org/markup-compatibility/2006">
          <mc:Choice Requires="x14">
            <control shapeId="4124" r:id="rId32" name="Check Box 28">
              <controlPr defaultSize="0" autoFill="0" autoLine="0" autoPict="0">
                <anchor moveWithCells="1">
                  <from>
                    <xdr:col>4</xdr:col>
                    <xdr:colOff>190500</xdr:colOff>
                    <xdr:row>82</xdr:row>
                    <xdr:rowOff>152400</xdr:rowOff>
                  </from>
                  <to>
                    <xdr:col>6</xdr:col>
                    <xdr:colOff>0</xdr:colOff>
                    <xdr:row>84</xdr:row>
                    <xdr:rowOff>28575</xdr:rowOff>
                  </to>
                </anchor>
              </controlPr>
            </control>
          </mc:Choice>
        </mc:AlternateContent>
        <mc:AlternateContent xmlns:mc="http://schemas.openxmlformats.org/markup-compatibility/2006">
          <mc:Choice Requires="x14">
            <control shapeId="4125" r:id="rId33" name="Check Box 29">
              <controlPr defaultSize="0" autoFill="0" autoLine="0" autoPict="0">
                <anchor moveWithCells="1">
                  <from>
                    <xdr:col>4</xdr:col>
                    <xdr:colOff>190500</xdr:colOff>
                    <xdr:row>84</xdr:row>
                    <xdr:rowOff>66675</xdr:rowOff>
                  </from>
                  <to>
                    <xdr:col>5</xdr:col>
                    <xdr:colOff>190500</xdr:colOff>
                    <xdr:row>85</xdr:row>
                    <xdr:rowOff>0</xdr:rowOff>
                  </to>
                </anchor>
              </controlPr>
            </control>
          </mc:Choice>
        </mc:AlternateContent>
        <mc:AlternateContent xmlns:mc="http://schemas.openxmlformats.org/markup-compatibility/2006">
          <mc:Choice Requires="x14">
            <control shapeId="4126" r:id="rId34" name="Check Box 30">
              <controlPr defaultSize="0" autoFill="0" autoLine="0" autoPict="0">
                <anchor moveWithCells="1">
                  <from>
                    <xdr:col>4</xdr:col>
                    <xdr:colOff>180975</xdr:colOff>
                    <xdr:row>84</xdr:row>
                    <xdr:rowOff>314325</xdr:rowOff>
                  </from>
                  <to>
                    <xdr:col>5</xdr:col>
                    <xdr:colOff>190500</xdr:colOff>
                    <xdr:row>86</xdr:row>
                    <xdr:rowOff>19050</xdr:rowOff>
                  </to>
                </anchor>
              </controlPr>
            </control>
          </mc:Choice>
        </mc:AlternateContent>
        <mc:AlternateContent xmlns:mc="http://schemas.openxmlformats.org/markup-compatibility/2006">
          <mc:Choice Requires="x14">
            <control shapeId="4127" r:id="rId35" name="Check Box 31">
              <controlPr defaultSize="0" autoFill="0" autoLine="0" autoPict="0">
                <anchor moveWithCells="1">
                  <from>
                    <xdr:col>4</xdr:col>
                    <xdr:colOff>190500</xdr:colOff>
                    <xdr:row>85</xdr:row>
                    <xdr:rowOff>142875</xdr:rowOff>
                  </from>
                  <to>
                    <xdr:col>6</xdr:col>
                    <xdr:colOff>0</xdr:colOff>
                    <xdr:row>87</xdr:row>
                    <xdr:rowOff>28575</xdr:rowOff>
                  </to>
                </anchor>
              </controlPr>
            </control>
          </mc:Choice>
        </mc:AlternateContent>
        <mc:AlternateContent xmlns:mc="http://schemas.openxmlformats.org/markup-compatibility/2006">
          <mc:Choice Requires="x14">
            <control shapeId="4128" r:id="rId36" name="Check Box 32">
              <controlPr defaultSize="0" autoFill="0" autoLine="0" autoPict="0">
                <anchor moveWithCells="1">
                  <from>
                    <xdr:col>4</xdr:col>
                    <xdr:colOff>190500</xdr:colOff>
                    <xdr:row>86</xdr:row>
                    <xdr:rowOff>142875</xdr:rowOff>
                  </from>
                  <to>
                    <xdr:col>6</xdr:col>
                    <xdr:colOff>0</xdr:colOff>
                    <xdr:row>88</xdr:row>
                    <xdr:rowOff>28575</xdr:rowOff>
                  </to>
                </anchor>
              </controlPr>
            </control>
          </mc:Choice>
        </mc:AlternateContent>
        <mc:AlternateContent xmlns:mc="http://schemas.openxmlformats.org/markup-compatibility/2006">
          <mc:Choice Requires="x14">
            <control shapeId="4129" r:id="rId37" name="Check Box 33">
              <controlPr defaultSize="0" autoFill="0" autoLine="0" autoPict="0">
                <anchor moveWithCells="1">
                  <from>
                    <xdr:col>4</xdr:col>
                    <xdr:colOff>190500</xdr:colOff>
                    <xdr:row>87</xdr:row>
                    <xdr:rowOff>142875</xdr:rowOff>
                  </from>
                  <to>
                    <xdr:col>6</xdr:col>
                    <xdr:colOff>0</xdr:colOff>
                    <xdr:row>89</xdr:row>
                    <xdr:rowOff>28575</xdr:rowOff>
                  </to>
                </anchor>
              </controlPr>
            </control>
          </mc:Choice>
        </mc:AlternateContent>
        <mc:AlternateContent xmlns:mc="http://schemas.openxmlformats.org/markup-compatibility/2006">
          <mc:Choice Requires="x14">
            <control shapeId="4130" r:id="rId38" name="Check Box 34">
              <controlPr defaultSize="0" autoFill="0" autoLine="0" autoPict="0">
                <anchor moveWithCells="1">
                  <from>
                    <xdr:col>4</xdr:col>
                    <xdr:colOff>180975</xdr:colOff>
                    <xdr:row>89</xdr:row>
                    <xdr:rowOff>28575</xdr:rowOff>
                  </from>
                  <to>
                    <xdr:col>6</xdr:col>
                    <xdr:colOff>19050</xdr:colOff>
                    <xdr:row>90</xdr:row>
                    <xdr:rowOff>0</xdr:rowOff>
                  </to>
                </anchor>
              </controlPr>
            </control>
          </mc:Choice>
        </mc:AlternateContent>
        <mc:AlternateContent xmlns:mc="http://schemas.openxmlformats.org/markup-compatibility/2006">
          <mc:Choice Requires="x14">
            <control shapeId="4131" r:id="rId39" name="Check Box 35">
              <controlPr defaultSize="0" autoFill="0" autoLine="0" autoPict="0">
                <anchor moveWithCells="1">
                  <from>
                    <xdr:col>4</xdr:col>
                    <xdr:colOff>190500</xdr:colOff>
                    <xdr:row>89</xdr:row>
                    <xdr:rowOff>266700</xdr:rowOff>
                  </from>
                  <to>
                    <xdr:col>6</xdr:col>
                    <xdr:colOff>0</xdr:colOff>
                    <xdr:row>91</xdr:row>
                    <xdr:rowOff>28575</xdr:rowOff>
                  </to>
                </anchor>
              </controlPr>
            </control>
          </mc:Choice>
        </mc:AlternateContent>
        <mc:AlternateContent xmlns:mc="http://schemas.openxmlformats.org/markup-compatibility/2006">
          <mc:Choice Requires="x14">
            <control shapeId="4132" r:id="rId40" name="Check Box 36">
              <controlPr defaultSize="0" autoFill="0" autoLine="0" autoPict="0">
                <anchor moveWithCells="1">
                  <from>
                    <xdr:col>4</xdr:col>
                    <xdr:colOff>190500</xdr:colOff>
                    <xdr:row>93</xdr:row>
                    <xdr:rowOff>257175</xdr:rowOff>
                  </from>
                  <to>
                    <xdr:col>6</xdr:col>
                    <xdr:colOff>0</xdr:colOff>
                    <xdr:row>95</xdr:row>
                    <xdr:rowOff>28575</xdr:rowOff>
                  </to>
                </anchor>
              </controlPr>
            </control>
          </mc:Choice>
        </mc:AlternateContent>
        <mc:AlternateContent xmlns:mc="http://schemas.openxmlformats.org/markup-compatibility/2006">
          <mc:Choice Requires="x14">
            <control shapeId="4133" r:id="rId41" name="Check Box 37">
              <controlPr defaultSize="0" autoFill="0" autoLine="0" autoPict="0">
                <anchor moveWithCells="1">
                  <from>
                    <xdr:col>4</xdr:col>
                    <xdr:colOff>190500</xdr:colOff>
                    <xdr:row>94</xdr:row>
                    <xdr:rowOff>142875</xdr:rowOff>
                  </from>
                  <to>
                    <xdr:col>6</xdr:col>
                    <xdr:colOff>0</xdr:colOff>
                    <xdr:row>96</xdr:row>
                    <xdr:rowOff>28575</xdr:rowOff>
                  </to>
                </anchor>
              </controlPr>
            </control>
          </mc:Choice>
        </mc:AlternateContent>
        <mc:AlternateContent xmlns:mc="http://schemas.openxmlformats.org/markup-compatibility/2006">
          <mc:Choice Requires="x14">
            <control shapeId="4134" r:id="rId42" name="Check Box 38">
              <controlPr defaultSize="0" autoFill="0" autoLine="0" autoPict="0">
                <anchor moveWithCells="1">
                  <from>
                    <xdr:col>4</xdr:col>
                    <xdr:colOff>190500</xdr:colOff>
                    <xdr:row>95</xdr:row>
                    <xdr:rowOff>142875</xdr:rowOff>
                  </from>
                  <to>
                    <xdr:col>6</xdr:col>
                    <xdr:colOff>0</xdr:colOff>
                    <xdr:row>97</xdr:row>
                    <xdr:rowOff>28575</xdr:rowOff>
                  </to>
                </anchor>
              </controlPr>
            </control>
          </mc:Choice>
        </mc:AlternateContent>
        <mc:AlternateContent xmlns:mc="http://schemas.openxmlformats.org/markup-compatibility/2006">
          <mc:Choice Requires="x14">
            <control shapeId="4135" r:id="rId43" name="Check Box 39">
              <controlPr defaultSize="0" autoFill="0" autoLine="0" autoPict="0">
                <anchor moveWithCells="1">
                  <from>
                    <xdr:col>4</xdr:col>
                    <xdr:colOff>190500</xdr:colOff>
                    <xdr:row>96</xdr:row>
                    <xdr:rowOff>142875</xdr:rowOff>
                  </from>
                  <to>
                    <xdr:col>6</xdr:col>
                    <xdr:colOff>0</xdr:colOff>
                    <xdr:row>98</xdr:row>
                    <xdr:rowOff>28575</xdr:rowOff>
                  </to>
                </anchor>
              </controlPr>
            </control>
          </mc:Choice>
        </mc:AlternateContent>
        <mc:AlternateContent xmlns:mc="http://schemas.openxmlformats.org/markup-compatibility/2006">
          <mc:Choice Requires="x14">
            <control shapeId="4136" r:id="rId44" name="Check Box 40">
              <controlPr defaultSize="0" autoFill="0" autoLine="0" autoPict="0">
                <anchor moveWithCells="1">
                  <from>
                    <xdr:col>4</xdr:col>
                    <xdr:colOff>190500</xdr:colOff>
                    <xdr:row>98</xdr:row>
                    <xdr:rowOff>28575</xdr:rowOff>
                  </from>
                  <to>
                    <xdr:col>6</xdr:col>
                    <xdr:colOff>0</xdr:colOff>
                    <xdr:row>98</xdr:row>
                    <xdr:rowOff>257175</xdr:rowOff>
                  </to>
                </anchor>
              </controlPr>
            </control>
          </mc:Choice>
        </mc:AlternateContent>
        <mc:AlternateContent xmlns:mc="http://schemas.openxmlformats.org/markup-compatibility/2006">
          <mc:Choice Requires="x14">
            <control shapeId="4137" r:id="rId45" name="Check Box 41">
              <controlPr defaultSize="0" autoFill="0" autoLine="0" autoPict="0">
                <anchor moveWithCells="1">
                  <from>
                    <xdr:col>4</xdr:col>
                    <xdr:colOff>190500</xdr:colOff>
                    <xdr:row>98</xdr:row>
                    <xdr:rowOff>257175</xdr:rowOff>
                  </from>
                  <to>
                    <xdr:col>6</xdr:col>
                    <xdr:colOff>0</xdr:colOff>
                    <xdr:row>100</xdr:row>
                    <xdr:rowOff>28575</xdr:rowOff>
                  </to>
                </anchor>
              </controlPr>
            </control>
          </mc:Choice>
        </mc:AlternateContent>
        <mc:AlternateContent xmlns:mc="http://schemas.openxmlformats.org/markup-compatibility/2006">
          <mc:Choice Requires="x14">
            <control shapeId="4138" r:id="rId46" name="Check Box 42">
              <controlPr defaultSize="0" autoFill="0" autoLine="0" autoPict="0">
                <anchor moveWithCells="1">
                  <from>
                    <xdr:col>4</xdr:col>
                    <xdr:colOff>190500</xdr:colOff>
                    <xdr:row>99</xdr:row>
                    <xdr:rowOff>142875</xdr:rowOff>
                  </from>
                  <to>
                    <xdr:col>6</xdr:col>
                    <xdr:colOff>0</xdr:colOff>
                    <xdr:row>101</xdr:row>
                    <xdr:rowOff>28575</xdr:rowOff>
                  </to>
                </anchor>
              </controlPr>
            </control>
          </mc:Choice>
        </mc:AlternateContent>
        <mc:AlternateContent xmlns:mc="http://schemas.openxmlformats.org/markup-compatibility/2006">
          <mc:Choice Requires="x14">
            <control shapeId="4139" r:id="rId47" name="Check Box 43">
              <controlPr defaultSize="0" autoFill="0" autoLine="0" autoPict="0">
                <anchor moveWithCells="1">
                  <from>
                    <xdr:col>4</xdr:col>
                    <xdr:colOff>190500</xdr:colOff>
                    <xdr:row>100</xdr:row>
                    <xdr:rowOff>142875</xdr:rowOff>
                  </from>
                  <to>
                    <xdr:col>6</xdr:col>
                    <xdr:colOff>0</xdr:colOff>
                    <xdr:row>102</xdr:row>
                    <xdr:rowOff>28575</xdr:rowOff>
                  </to>
                </anchor>
              </controlPr>
            </control>
          </mc:Choice>
        </mc:AlternateContent>
        <mc:AlternateContent xmlns:mc="http://schemas.openxmlformats.org/markup-compatibility/2006">
          <mc:Choice Requires="x14">
            <control shapeId="4140" r:id="rId48" name="Check Box 44">
              <controlPr defaultSize="0" autoFill="0" autoLine="0" autoPict="0">
                <anchor moveWithCells="1">
                  <from>
                    <xdr:col>4</xdr:col>
                    <xdr:colOff>190500</xdr:colOff>
                    <xdr:row>100</xdr:row>
                    <xdr:rowOff>142875</xdr:rowOff>
                  </from>
                  <to>
                    <xdr:col>6</xdr:col>
                    <xdr:colOff>0</xdr:colOff>
                    <xdr:row>102</xdr:row>
                    <xdr:rowOff>28575</xdr:rowOff>
                  </to>
                </anchor>
              </controlPr>
            </control>
          </mc:Choice>
        </mc:AlternateContent>
        <mc:AlternateContent xmlns:mc="http://schemas.openxmlformats.org/markup-compatibility/2006">
          <mc:Choice Requires="x14">
            <control shapeId="4141" r:id="rId49" name="Check Box 45">
              <controlPr defaultSize="0" autoFill="0" autoLine="0" autoPict="0">
                <anchor moveWithCells="1">
                  <from>
                    <xdr:col>4</xdr:col>
                    <xdr:colOff>190500</xdr:colOff>
                    <xdr:row>101</xdr:row>
                    <xdr:rowOff>142875</xdr:rowOff>
                  </from>
                  <to>
                    <xdr:col>6</xdr:col>
                    <xdr:colOff>0</xdr:colOff>
                    <xdr:row>103</xdr:row>
                    <xdr:rowOff>28575</xdr:rowOff>
                  </to>
                </anchor>
              </controlPr>
            </control>
          </mc:Choice>
        </mc:AlternateContent>
        <mc:AlternateContent xmlns:mc="http://schemas.openxmlformats.org/markup-compatibility/2006">
          <mc:Choice Requires="x14">
            <control shapeId="4142" r:id="rId50" name="Check Box 46">
              <controlPr defaultSize="0" autoFill="0" autoLine="0" autoPict="0">
                <anchor moveWithCells="1">
                  <from>
                    <xdr:col>4</xdr:col>
                    <xdr:colOff>190500</xdr:colOff>
                    <xdr:row>102</xdr:row>
                    <xdr:rowOff>142875</xdr:rowOff>
                  </from>
                  <to>
                    <xdr:col>6</xdr:col>
                    <xdr:colOff>0</xdr:colOff>
                    <xdr:row>104</xdr:row>
                    <xdr:rowOff>28575</xdr:rowOff>
                  </to>
                </anchor>
              </controlPr>
            </control>
          </mc:Choice>
        </mc:AlternateContent>
        <mc:AlternateContent xmlns:mc="http://schemas.openxmlformats.org/markup-compatibility/2006">
          <mc:Choice Requires="x14">
            <control shapeId="4143" r:id="rId51" name="Check Box 47">
              <controlPr defaultSize="0" autoFill="0" autoLine="0" autoPict="0">
                <anchor moveWithCells="1">
                  <from>
                    <xdr:col>4</xdr:col>
                    <xdr:colOff>190500</xdr:colOff>
                    <xdr:row>103</xdr:row>
                    <xdr:rowOff>142875</xdr:rowOff>
                  </from>
                  <to>
                    <xdr:col>6</xdr:col>
                    <xdr:colOff>0</xdr:colOff>
                    <xdr:row>105</xdr:row>
                    <xdr:rowOff>28575</xdr:rowOff>
                  </to>
                </anchor>
              </controlPr>
            </control>
          </mc:Choice>
        </mc:AlternateContent>
        <mc:AlternateContent xmlns:mc="http://schemas.openxmlformats.org/markup-compatibility/2006">
          <mc:Choice Requires="x14">
            <control shapeId="4144" r:id="rId52" name="Check Box 48">
              <controlPr defaultSize="0" autoFill="0" autoLine="0" autoPict="0">
                <anchor moveWithCells="1">
                  <from>
                    <xdr:col>4</xdr:col>
                    <xdr:colOff>190500</xdr:colOff>
                    <xdr:row>79</xdr:row>
                    <xdr:rowOff>152400</xdr:rowOff>
                  </from>
                  <to>
                    <xdr:col>6</xdr:col>
                    <xdr:colOff>0</xdr:colOff>
                    <xdr:row>81</xdr:row>
                    <xdr:rowOff>19050</xdr:rowOff>
                  </to>
                </anchor>
              </controlPr>
            </control>
          </mc:Choice>
        </mc:AlternateContent>
        <mc:AlternateContent xmlns:mc="http://schemas.openxmlformats.org/markup-compatibility/2006">
          <mc:Choice Requires="x14">
            <control shapeId="4145" r:id="rId53" name="Check Box 49">
              <controlPr defaultSize="0" autoFill="0" autoLine="0" autoPict="0">
                <anchor moveWithCells="1">
                  <from>
                    <xdr:col>5</xdr:col>
                    <xdr:colOff>0</xdr:colOff>
                    <xdr:row>90</xdr:row>
                    <xdr:rowOff>142875</xdr:rowOff>
                  </from>
                  <to>
                    <xdr:col>6</xdr:col>
                    <xdr:colOff>9525</xdr:colOff>
                    <xdr:row>92</xdr:row>
                    <xdr:rowOff>19050</xdr:rowOff>
                  </to>
                </anchor>
              </controlPr>
            </control>
          </mc:Choice>
        </mc:AlternateContent>
        <mc:AlternateContent xmlns:mc="http://schemas.openxmlformats.org/markup-compatibility/2006">
          <mc:Choice Requires="x14">
            <control shapeId="4146" r:id="rId54" name="Check Box 50">
              <controlPr defaultSize="0" autoFill="0" autoLine="0" autoPict="0">
                <anchor moveWithCells="1">
                  <from>
                    <xdr:col>4</xdr:col>
                    <xdr:colOff>190500</xdr:colOff>
                    <xdr:row>91</xdr:row>
                    <xdr:rowOff>142875</xdr:rowOff>
                  </from>
                  <to>
                    <xdr:col>6</xdr:col>
                    <xdr:colOff>0</xdr:colOff>
                    <xdr:row>93</xdr:row>
                    <xdr:rowOff>19050</xdr:rowOff>
                  </to>
                </anchor>
              </controlPr>
            </control>
          </mc:Choice>
        </mc:AlternateContent>
        <mc:AlternateContent xmlns:mc="http://schemas.openxmlformats.org/markup-compatibility/2006">
          <mc:Choice Requires="x14">
            <control shapeId="4147" r:id="rId55" name="Check Box 51">
              <controlPr defaultSize="0" autoFill="0" autoLine="0" autoPict="0">
                <anchor moveWithCells="1">
                  <from>
                    <xdr:col>5</xdr:col>
                    <xdr:colOff>0</xdr:colOff>
                    <xdr:row>92</xdr:row>
                    <xdr:rowOff>142875</xdr:rowOff>
                  </from>
                  <to>
                    <xdr:col>6</xdr:col>
                    <xdr:colOff>47625</xdr:colOff>
                    <xdr:row>93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留意事項</vt:lpstr>
      <vt:lpstr>総括表</vt:lpstr>
      <vt:lpstr>総括表 (記載例)</vt:lpstr>
      <vt:lpstr>総括表!Print_Area</vt:lpstr>
      <vt:lpstr>'総括表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a0001200</dc:creator>
  <cp:lastModifiedBy>a0001200</cp:lastModifiedBy>
  <cp:lastPrinted>2024-04-18T10:13:26Z</cp:lastPrinted>
  <dcterms:created xsi:type="dcterms:W3CDTF">2024-04-18T08:50:04Z</dcterms:created>
  <dcterms:modified xsi:type="dcterms:W3CDTF">2024-05-01T01:38:38Z</dcterms:modified>
</cp:coreProperties>
</file>