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0100芝地区総合支所\0350まちづくり課\書込み\まちづくり係\01.まちづくり係長会\指定管理者選考委員会\R5\230220公募開始（HP）\HP材料\"/>
    </mc:Choice>
  </mc:AlternateContent>
  <xr:revisionPtr revIDLastSave="0" documentId="13_ncr:1_{18372605-0D5D-4AFA-B5FC-2FE5504EF6D4}" xr6:coauthVersionLast="36" xr6:coauthVersionMax="36" xr10:uidLastSave="{00000000-0000-0000-0000-000000000000}"/>
  <bookViews>
    <workbookView xWindow="600" yWindow="120" windowWidth="19392" windowHeight="7836" xr2:uid="{00000000-000D-0000-FFFF-FFFF00000000}"/>
  </bookViews>
  <sheets>
    <sheet name="様式20" sheetId="1" r:id="rId1"/>
    <sheet name="参考" sheetId="4" r:id="rId2"/>
  </sheets>
  <definedNames>
    <definedName name="_xlnm.Print_Area" localSheetId="1">参考!$A$1:$G$68</definedName>
    <definedName name="_xlnm.Print_Area" localSheetId="0">様式20!$A$1:$G$58</definedName>
  </definedNames>
  <calcPr calcId="191029"/>
</workbook>
</file>

<file path=xl/calcChain.xml><?xml version="1.0" encoding="utf-8"?>
<calcChain xmlns="http://schemas.openxmlformats.org/spreadsheetml/2006/main">
  <c r="D14" i="4" l="1"/>
  <c r="E14" i="4"/>
  <c r="F14" i="4"/>
  <c r="G14" i="4"/>
  <c r="C14" i="4"/>
  <c r="C47" i="4"/>
  <c r="D30" i="4"/>
  <c r="E30" i="4"/>
  <c r="F30" i="4"/>
  <c r="G30" i="4"/>
  <c r="C30" i="4"/>
  <c r="C55" i="4"/>
  <c r="C28" i="4"/>
  <c r="C24" i="4"/>
  <c r="C60" i="4" l="1"/>
  <c r="C14" i="1"/>
  <c r="D21" i="4" l="1"/>
  <c r="E21" i="4" s="1"/>
  <c r="F21" i="4" s="1"/>
  <c r="G21" i="4" s="1"/>
  <c r="D16" i="4"/>
  <c r="E16" i="4" s="1"/>
  <c r="F16" i="4" s="1"/>
  <c r="G16" i="4" s="1"/>
  <c r="D17" i="4"/>
  <c r="E17" i="4" s="1"/>
  <c r="F17" i="4" s="1"/>
  <c r="G17" i="4" s="1"/>
  <c r="D18" i="4"/>
  <c r="E18" i="4" s="1"/>
  <c r="F18" i="4" s="1"/>
  <c r="G18" i="4" s="1"/>
  <c r="D19" i="4"/>
  <c r="E19" i="4" s="1"/>
  <c r="F19" i="4" s="1"/>
  <c r="G19" i="4" s="1"/>
  <c r="D20" i="4"/>
  <c r="E20" i="4" s="1"/>
  <c r="F20" i="4" s="1"/>
  <c r="G20" i="4" s="1"/>
  <c r="D15" i="4"/>
  <c r="E15" i="4" s="1"/>
  <c r="F15" i="4" s="1"/>
  <c r="G15" i="4" s="1"/>
  <c r="D28" i="4" l="1"/>
  <c r="E28" i="4"/>
  <c r="F28" i="4"/>
  <c r="G28" i="4"/>
  <c r="G55" i="4" l="1"/>
  <c r="F55" i="4"/>
  <c r="E55" i="4"/>
  <c r="D55" i="4"/>
  <c r="G47" i="4"/>
  <c r="F47" i="4"/>
  <c r="E47" i="4"/>
  <c r="D47" i="4"/>
  <c r="G24" i="4"/>
  <c r="F24" i="4"/>
  <c r="E24" i="4"/>
  <c r="D24" i="4"/>
  <c r="F60" i="4" l="1"/>
  <c r="D60" i="4"/>
  <c r="G60" i="4"/>
  <c r="E60" i="4"/>
  <c r="C8" i="4"/>
  <c r="C11" i="4" s="1"/>
  <c r="D45" i="1"/>
  <c r="E45" i="1"/>
  <c r="F45" i="1"/>
  <c r="G45" i="1"/>
  <c r="C45" i="1"/>
  <c r="C38" i="1"/>
  <c r="C8" i="1"/>
  <c r="C11" i="1" s="1"/>
  <c r="F8" i="4" l="1"/>
  <c r="F11" i="4" s="1"/>
  <c r="E8" i="4"/>
  <c r="E11" i="4" s="1"/>
  <c r="G8" i="4"/>
  <c r="G11" i="4" s="1"/>
  <c r="D8" i="4"/>
  <c r="D11" i="4" s="1"/>
  <c r="C26" i="1"/>
  <c r="G38" i="1" l="1"/>
  <c r="F38" i="1"/>
  <c r="E38" i="1"/>
  <c r="D38" i="1"/>
  <c r="G29" i="1"/>
  <c r="F29" i="1"/>
  <c r="E29" i="1"/>
  <c r="D29" i="1"/>
  <c r="C29" i="1"/>
  <c r="G21" i="1"/>
  <c r="F21" i="1"/>
  <c r="E21" i="1"/>
  <c r="D21" i="1"/>
  <c r="C21" i="1"/>
  <c r="G14" i="1"/>
  <c r="F14" i="1"/>
  <c r="F50" i="1" s="1"/>
  <c r="E14" i="1"/>
  <c r="D14" i="1"/>
  <c r="G8" i="1"/>
  <c r="G11" i="1" s="1"/>
  <c r="F8" i="1"/>
  <c r="F11" i="1" s="1"/>
  <c r="E8" i="1"/>
  <c r="E11" i="1" s="1"/>
  <c r="D8" i="1"/>
  <c r="D11" i="1" s="1"/>
  <c r="G50" i="1" l="1"/>
  <c r="C50" i="1"/>
  <c r="D50" i="1"/>
  <c r="E50" i="1"/>
</calcChain>
</file>

<file path=xl/sharedStrings.xml><?xml version="1.0" encoding="utf-8"?>
<sst xmlns="http://schemas.openxmlformats.org/spreadsheetml/2006/main" count="111" uniqueCount="66">
  <si>
    <t>法人等の名称：　　　　　　　　　　　　</t>
    <phoneticPr fontId="3"/>
  </si>
  <si>
    <t>資金・収支計画書（事業計画）</t>
    <rPh sb="0" eb="2">
      <t>シキン</t>
    </rPh>
    <rPh sb="3" eb="4">
      <t>オサム</t>
    </rPh>
    <rPh sb="4" eb="5">
      <t>ササ</t>
    </rPh>
    <rPh sb="5" eb="6">
      <t>ケイ</t>
    </rPh>
    <rPh sb="6" eb="7">
      <t>ガ</t>
    </rPh>
    <rPh sb="7" eb="8">
      <t>ショ</t>
    </rPh>
    <rPh sb="9" eb="11">
      <t>ジギョウ</t>
    </rPh>
    <rPh sb="11" eb="13">
      <t>ケイカク</t>
    </rPh>
    <phoneticPr fontId="3"/>
  </si>
  <si>
    <t>収入</t>
    <rPh sb="0" eb="2">
      <t>シュウニュウ</t>
    </rPh>
    <phoneticPr fontId="3"/>
  </si>
  <si>
    <t>収入合計</t>
    <rPh sb="0" eb="2">
      <t>シュウニュウ</t>
    </rPh>
    <rPh sb="2" eb="4">
      <t>ゴウケイ</t>
    </rPh>
    <phoneticPr fontId="3"/>
  </si>
  <si>
    <t>支出</t>
    <rPh sb="0" eb="2">
      <t>シシュツ</t>
    </rPh>
    <phoneticPr fontId="3"/>
  </si>
  <si>
    <t>光熱水費</t>
    <rPh sb="0" eb="2">
      <t>コウネツ</t>
    </rPh>
    <rPh sb="2" eb="3">
      <t>スイ</t>
    </rPh>
    <rPh sb="3" eb="4">
      <t>ヒ</t>
    </rPh>
    <phoneticPr fontId="3"/>
  </si>
  <si>
    <t>修繕費</t>
    <rPh sb="0" eb="3">
      <t>シュウゼンヒ</t>
    </rPh>
    <phoneticPr fontId="3"/>
  </si>
  <si>
    <t>事業運営費</t>
    <rPh sb="0" eb="2">
      <t>ジギョウ</t>
    </rPh>
    <rPh sb="2" eb="5">
      <t>ウンエイヒ</t>
    </rPh>
    <phoneticPr fontId="3"/>
  </si>
  <si>
    <t>施設管理経費</t>
    <rPh sb="0" eb="2">
      <t>シセツ</t>
    </rPh>
    <rPh sb="2" eb="4">
      <t>カンリ</t>
    </rPh>
    <rPh sb="4" eb="6">
      <t>ケイヒ</t>
    </rPh>
    <phoneticPr fontId="3"/>
  </si>
  <si>
    <t>その他経費</t>
    <rPh sb="2" eb="3">
      <t>タ</t>
    </rPh>
    <rPh sb="3" eb="5">
      <t>ケイヒ</t>
    </rPh>
    <phoneticPr fontId="3"/>
  </si>
  <si>
    <t>支出合計</t>
    <rPh sb="0" eb="2">
      <t>シシュツ</t>
    </rPh>
    <rPh sb="2" eb="4">
      <t>ゴウケイ</t>
    </rPh>
    <phoneticPr fontId="3"/>
  </si>
  <si>
    <t>指定管理料</t>
    <rPh sb="0" eb="2">
      <t>シテイ</t>
    </rPh>
    <rPh sb="2" eb="4">
      <t>カンリ</t>
    </rPh>
    <rPh sb="4" eb="5">
      <t>リョウ</t>
    </rPh>
    <phoneticPr fontId="3"/>
  </si>
  <si>
    <t>増減理由等</t>
    <rPh sb="4" eb="5">
      <t>トウ</t>
    </rPh>
    <phoneticPr fontId="3"/>
  </si>
  <si>
    <t>※　指定管理者に選定されても、事業提案に要するすべての経費が認められるとは限りません。</t>
    <phoneticPr fontId="3"/>
  </si>
  <si>
    <t>※　各項目の内訳については、適宜、行の追加、削除等して記入してください。</t>
    <rPh sb="2" eb="3">
      <t>カク</t>
    </rPh>
    <rPh sb="6" eb="8">
      <t>ウチワケ</t>
    </rPh>
    <rPh sb="14" eb="16">
      <t>テキギ</t>
    </rPh>
    <rPh sb="17" eb="18">
      <t>ギョウ</t>
    </rPh>
    <phoneticPr fontId="3"/>
  </si>
  <si>
    <t>本部経費</t>
    <rPh sb="0" eb="2">
      <t>ホンブ</t>
    </rPh>
    <rPh sb="2" eb="4">
      <t>ケイヒ</t>
    </rPh>
    <phoneticPr fontId="3"/>
  </si>
  <si>
    <t>　事務管理費</t>
    <rPh sb="1" eb="3">
      <t>ジム</t>
    </rPh>
    <rPh sb="3" eb="5">
      <t>カンリ</t>
    </rPh>
    <rPh sb="5" eb="6">
      <t>ヒ</t>
    </rPh>
    <phoneticPr fontId="3"/>
  </si>
  <si>
    <t>　運営費</t>
    <rPh sb="1" eb="3">
      <t>ウンエイ</t>
    </rPh>
    <rPh sb="3" eb="4">
      <t>ヒ</t>
    </rPh>
    <phoneticPr fontId="3"/>
  </si>
  <si>
    <t>　租税公課</t>
    <rPh sb="1" eb="3">
      <t>ソゼイ</t>
    </rPh>
    <rPh sb="3" eb="5">
      <t>コウカ</t>
    </rPh>
    <phoneticPr fontId="3"/>
  </si>
  <si>
    <t>（単位：円）</t>
    <rPh sb="1" eb="3">
      <t>タンイ</t>
    </rPh>
    <rPh sb="4" eb="5">
      <t>エン</t>
    </rPh>
    <phoneticPr fontId="3"/>
  </si>
  <si>
    <t>※　費用が生じない項目については「0円」としてください。</t>
    <rPh sb="9" eb="11">
      <t>コウモク</t>
    </rPh>
    <phoneticPr fontId="3"/>
  </si>
  <si>
    <t>人件費</t>
    <phoneticPr fontId="3"/>
  </si>
  <si>
    <t>シルバー人材センター</t>
    <rPh sb="4" eb="6">
      <t>ジンザイ</t>
    </rPh>
    <phoneticPr fontId="2"/>
  </si>
  <si>
    <t>法定福利費</t>
    <rPh sb="0" eb="2">
      <t>ホウテイ</t>
    </rPh>
    <rPh sb="2" eb="4">
      <t>フクリ</t>
    </rPh>
    <rPh sb="4" eb="5">
      <t>ヒ</t>
    </rPh>
    <phoneticPr fontId="3"/>
  </si>
  <si>
    <t>福利厚生費</t>
    <rPh sb="0" eb="2">
      <t>フクリ</t>
    </rPh>
    <rPh sb="2" eb="5">
      <t>コウセイヒ</t>
    </rPh>
    <phoneticPr fontId="3"/>
  </si>
  <si>
    <t>電気料金</t>
    <rPh sb="0" eb="2">
      <t>デンキ</t>
    </rPh>
    <rPh sb="2" eb="4">
      <t>リョウキン</t>
    </rPh>
    <phoneticPr fontId="3"/>
  </si>
  <si>
    <t>ガス料金</t>
    <rPh sb="2" eb="4">
      <t>リョウキン</t>
    </rPh>
    <phoneticPr fontId="3"/>
  </si>
  <si>
    <t>水道料金</t>
    <rPh sb="0" eb="2">
      <t>スイドウ</t>
    </rPh>
    <rPh sb="2" eb="4">
      <t>リョウキン</t>
    </rPh>
    <phoneticPr fontId="3"/>
  </si>
  <si>
    <t>講師謝礼</t>
    <rPh sb="0" eb="2">
      <t>コウシ</t>
    </rPh>
    <rPh sb="2" eb="4">
      <t>シャレイ</t>
    </rPh>
    <phoneticPr fontId="1"/>
  </si>
  <si>
    <t>キャッシュレス決済手数料</t>
    <rPh sb="7" eb="9">
      <t>ケッサイ</t>
    </rPh>
    <rPh sb="9" eb="12">
      <t>テスウリョウ</t>
    </rPh>
    <phoneticPr fontId="2"/>
  </si>
  <si>
    <t>保険料</t>
    <rPh sb="0" eb="3">
      <t>ホケンリョウ</t>
    </rPh>
    <phoneticPr fontId="1"/>
  </si>
  <si>
    <t>正規</t>
    <rPh sb="0" eb="2">
      <t>セイキ</t>
    </rPh>
    <phoneticPr fontId="3"/>
  </si>
  <si>
    <t>清掃業務費</t>
    <rPh sb="0" eb="2">
      <t>セイソウ</t>
    </rPh>
    <rPh sb="2" eb="4">
      <t>ギョウム</t>
    </rPh>
    <rPh sb="4" eb="5">
      <t>ヒ</t>
    </rPh>
    <phoneticPr fontId="3"/>
  </si>
  <si>
    <t>植栽管理費</t>
    <rPh sb="0" eb="2">
      <t>ショクサイ</t>
    </rPh>
    <rPh sb="2" eb="4">
      <t>カンリ</t>
    </rPh>
    <rPh sb="4" eb="5">
      <t>ヒ</t>
    </rPh>
    <phoneticPr fontId="3"/>
  </si>
  <si>
    <t>廃棄物処理費</t>
    <rPh sb="0" eb="5">
      <t>ハイキブツショリ</t>
    </rPh>
    <rPh sb="5" eb="6">
      <t>ヒ</t>
    </rPh>
    <phoneticPr fontId="3"/>
  </si>
  <si>
    <t>振込手数料</t>
    <rPh sb="0" eb="2">
      <t>フリコミ</t>
    </rPh>
    <rPh sb="2" eb="5">
      <t>テスウリョウ</t>
    </rPh>
    <phoneticPr fontId="2"/>
  </si>
  <si>
    <t>研修費</t>
    <rPh sb="0" eb="2">
      <t>ケンシュウ</t>
    </rPh>
    <rPh sb="2" eb="3">
      <t>ヒ</t>
    </rPh>
    <phoneticPr fontId="3"/>
  </si>
  <si>
    <t>キャッシュレス決済端末導入費</t>
    <rPh sb="7" eb="9">
      <t>ケッサイ</t>
    </rPh>
    <rPh sb="9" eb="11">
      <t>タンマツ</t>
    </rPh>
    <rPh sb="11" eb="13">
      <t>ドウニュウ</t>
    </rPh>
    <rPh sb="13" eb="14">
      <t>ヒ</t>
    </rPh>
    <phoneticPr fontId="2"/>
  </si>
  <si>
    <t>　事務管理経費</t>
    <rPh sb="1" eb="3">
      <t>ジム</t>
    </rPh>
    <rPh sb="3" eb="5">
      <t>カンリ</t>
    </rPh>
    <rPh sb="5" eb="7">
      <t>ケイヒ</t>
    </rPh>
    <rPh sb="6" eb="7">
      <t>ヒ</t>
    </rPh>
    <phoneticPr fontId="3"/>
  </si>
  <si>
    <t>●●●サービス事業費</t>
    <rPh sb="7" eb="9">
      <t>ジギョウ</t>
    </rPh>
    <rPh sb="9" eb="10">
      <t>ヒ</t>
    </rPh>
    <phoneticPr fontId="1"/>
  </si>
  <si>
    <t>▲▲▲サービス事業費</t>
    <rPh sb="7" eb="9">
      <t>ジギョウ</t>
    </rPh>
    <rPh sb="9" eb="10">
      <t>ヒ</t>
    </rPh>
    <phoneticPr fontId="3"/>
  </si>
  <si>
    <t>常勤職員給与</t>
    <rPh sb="2" eb="4">
      <t>ショクイン</t>
    </rPh>
    <rPh sb="4" eb="6">
      <t>キュウヨ</t>
    </rPh>
    <phoneticPr fontId="2"/>
  </si>
  <si>
    <t>非常勤職員給与</t>
    <rPh sb="3" eb="5">
      <t>ショクイン</t>
    </rPh>
    <rPh sb="5" eb="7">
      <t>キュウヨ</t>
    </rPh>
    <phoneticPr fontId="2"/>
  </si>
  <si>
    <t>契約/非常勤職員給与</t>
    <rPh sb="0" eb="2">
      <t>ケイヤク</t>
    </rPh>
    <rPh sb="3" eb="4">
      <t>ヒ</t>
    </rPh>
    <rPh sb="4" eb="6">
      <t>ジョウキン</t>
    </rPh>
    <rPh sb="6" eb="8">
      <t>ショクイン</t>
    </rPh>
    <rPh sb="8" eb="10">
      <t>キュウヨ</t>
    </rPh>
    <phoneticPr fontId="3"/>
  </si>
  <si>
    <t>パート等/非常勤職員給与</t>
    <rPh sb="3" eb="4">
      <t>トウ</t>
    </rPh>
    <rPh sb="5" eb="8">
      <t>ヒジョウキン</t>
    </rPh>
    <rPh sb="8" eb="10">
      <t>ショクイン</t>
    </rPh>
    <rPh sb="10" eb="12">
      <t>キュウヨ</t>
    </rPh>
    <phoneticPr fontId="3"/>
  </si>
  <si>
    <t>派遣/非常勤職員給与</t>
    <rPh sb="0" eb="2">
      <t>ハケン</t>
    </rPh>
    <rPh sb="3" eb="6">
      <t>ヒジョウキン</t>
    </rPh>
    <rPh sb="6" eb="8">
      <t>ショクイン</t>
    </rPh>
    <rPh sb="8" eb="10">
      <t>キュウヨ</t>
    </rPh>
    <phoneticPr fontId="3"/>
  </si>
  <si>
    <t>正規以外</t>
    <rPh sb="0" eb="2">
      <t>セイキ</t>
    </rPh>
    <rPh sb="2" eb="4">
      <t>イガイ</t>
    </rPh>
    <phoneticPr fontId="3"/>
  </si>
  <si>
    <t>消耗品費</t>
    <rPh sb="0" eb="3">
      <t>ショウモウヒン</t>
    </rPh>
    <rPh sb="3" eb="4">
      <t>ヒ</t>
    </rPh>
    <phoneticPr fontId="3"/>
  </si>
  <si>
    <t>物品修理費</t>
    <rPh sb="0" eb="2">
      <t>ブッピン</t>
    </rPh>
    <rPh sb="2" eb="5">
      <t>シュウリヒ</t>
    </rPh>
    <phoneticPr fontId="3"/>
  </si>
  <si>
    <t>設備点検保守費</t>
    <rPh sb="0" eb="2">
      <t>セツビ</t>
    </rPh>
    <rPh sb="2" eb="4">
      <t>テンケン</t>
    </rPh>
    <rPh sb="4" eb="6">
      <t>ホシュ</t>
    </rPh>
    <rPh sb="6" eb="7">
      <t>ヒ</t>
    </rPh>
    <phoneticPr fontId="3"/>
  </si>
  <si>
    <t>警備費</t>
    <rPh sb="0" eb="2">
      <t>ケイビ</t>
    </rPh>
    <rPh sb="2" eb="3">
      <t>ヒ</t>
    </rPh>
    <phoneticPr fontId="3"/>
  </si>
  <si>
    <t>車両費</t>
    <rPh sb="0" eb="2">
      <t>シャリョウ</t>
    </rPh>
    <rPh sb="2" eb="3">
      <t>ヒ</t>
    </rPh>
    <phoneticPr fontId="1"/>
  </si>
  <si>
    <t>入退館システム費</t>
    <rPh sb="0" eb="3">
      <t>ニュウタイカン</t>
    </rPh>
    <rPh sb="7" eb="8">
      <t>ヒ</t>
    </rPh>
    <phoneticPr fontId="3"/>
  </si>
  <si>
    <t>施設修繕費</t>
    <rPh sb="0" eb="2">
      <t>シセツ</t>
    </rPh>
    <rPh sb="2" eb="5">
      <t>シュウゼンヒ</t>
    </rPh>
    <phoneticPr fontId="3"/>
  </si>
  <si>
    <t>通勤交通費</t>
    <rPh sb="0" eb="2">
      <t>ツウキン</t>
    </rPh>
    <rPh sb="2" eb="5">
      <t>コウツウヒ</t>
    </rPh>
    <phoneticPr fontId="3"/>
  </si>
  <si>
    <t>交通費（通勤交通費以外）</t>
    <rPh sb="0" eb="3">
      <t>コウツウヒ</t>
    </rPh>
    <rPh sb="4" eb="6">
      <t>ツウキン</t>
    </rPh>
    <rPh sb="6" eb="9">
      <t>コウツウヒ</t>
    </rPh>
    <rPh sb="9" eb="11">
      <t>イガイ</t>
    </rPh>
    <phoneticPr fontId="3"/>
  </si>
  <si>
    <t>広告宣伝費</t>
    <rPh sb="0" eb="2">
      <t>コウコク</t>
    </rPh>
    <rPh sb="2" eb="5">
      <t>センデンヒ</t>
    </rPh>
    <rPh sb="4" eb="5">
      <t>ヒ</t>
    </rPh>
    <phoneticPr fontId="1"/>
  </si>
  <si>
    <t>通信費</t>
    <rPh sb="0" eb="3">
      <t>ツウシンヒ</t>
    </rPh>
    <phoneticPr fontId="2"/>
  </si>
  <si>
    <t>モバイルルーター利用料（利用者貸出用）</t>
    <rPh sb="8" eb="11">
      <t>リヨウリョウ</t>
    </rPh>
    <rPh sb="12" eb="15">
      <t>リヨウシャ</t>
    </rPh>
    <rPh sb="15" eb="18">
      <t>カシダシヨウ</t>
    </rPh>
    <phoneticPr fontId="2"/>
  </si>
  <si>
    <t>事務機器等賃借料</t>
    <rPh sb="0" eb="2">
      <t>ジム</t>
    </rPh>
    <rPh sb="2" eb="4">
      <t>キキ</t>
    </rPh>
    <rPh sb="4" eb="5">
      <t>トウ</t>
    </rPh>
    <rPh sb="5" eb="8">
      <t>チンシャクリョウ</t>
    </rPh>
    <phoneticPr fontId="3"/>
  </si>
  <si>
    <t>衛生検査費</t>
    <rPh sb="0" eb="2">
      <t>エイセイ</t>
    </rPh>
    <rPh sb="2" eb="4">
      <t>ケンサ</t>
    </rPh>
    <rPh sb="4" eb="5">
      <t>ヒ</t>
    </rPh>
    <phoneticPr fontId="3"/>
  </si>
  <si>
    <t>・キャッシュレス決済端末導入費は初年度のみ生じる</t>
    <rPh sb="8" eb="10">
      <t>ケッサイ</t>
    </rPh>
    <rPh sb="10" eb="12">
      <t>タンマツ</t>
    </rPh>
    <rPh sb="12" eb="14">
      <t>ドウニュウ</t>
    </rPh>
    <rPh sb="14" eb="15">
      <t>ヒ</t>
    </rPh>
    <rPh sb="16" eb="19">
      <t>ショネンド</t>
    </rPh>
    <rPh sb="21" eb="22">
      <t>ショウ</t>
    </rPh>
    <phoneticPr fontId="3"/>
  </si>
  <si>
    <t>区指定管理料等</t>
    <rPh sb="0" eb="1">
      <t>ク</t>
    </rPh>
    <rPh sb="1" eb="3">
      <t>シテイ</t>
    </rPh>
    <rPh sb="3" eb="5">
      <t>カンリ</t>
    </rPh>
    <rPh sb="5" eb="6">
      <t>リョウ</t>
    </rPh>
    <rPh sb="6" eb="7">
      <t>トウ</t>
    </rPh>
    <phoneticPr fontId="3"/>
  </si>
  <si>
    <t>利用料金収入</t>
    <rPh sb="0" eb="2">
      <t>リヨウ</t>
    </rPh>
    <rPh sb="2" eb="4">
      <t>リョウキン</t>
    </rPh>
    <rPh sb="4" eb="6">
      <t>シュウニュウ</t>
    </rPh>
    <phoneticPr fontId="3"/>
  </si>
  <si>
    <t>・施設利用前年度5%増を想定
・定期昇給3%を想定</t>
    <rPh sb="1" eb="3">
      <t>シセツ</t>
    </rPh>
    <rPh sb="3" eb="5">
      <t>リヨウ</t>
    </rPh>
    <rPh sb="5" eb="8">
      <t>ゼンネンド</t>
    </rPh>
    <rPh sb="10" eb="11">
      <t>ゾウ</t>
    </rPh>
    <rPh sb="12" eb="14">
      <t>ソウテイ</t>
    </rPh>
    <rPh sb="16" eb="18">
      <t>テイキ</t>
    </rPh>
    <rPh sb="18" eb="20">
      <t>ショウキュウ</t>
    </rPh>
    <rPh sb="23" eb="25">
      <t>ソウテイ</t>
    </rPh>
    <phoneticPr fontId="3"/>
  </si>
  <si>
    <t>令和○年度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</si>
</sst>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0"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4"/>
      <name val="ＭＳ ゴシック"/>
      <family val="3"/>
      <charset val="128"/>
    </font>
    <font>
      <sz val="11"/>
      <name val="ＭＳ 明朝"/>
      <family val="1"/>
      <charset val="128"/>
    </font>
    <font>
      <sz val="12"/>
      <name val="BIZ UD明朝 Medium"/>
      <family val="1"/>
      <charset val="128"/>
    </font>
    <font>
      <sz val="11"/>
      <name val="BIZ UD明朝 Medium"/>
      <family val="1"/>
      <charset val="128"/>
    </font>
    <font>
      <sz val="11"/>
      <color rgb="FFFF0000"/>
      <name val="BIZ UD明朝 Medium"/>
      <family val="1"/>
      <charset val="128"/>
    </font>
    <font>
      <b/>
      <sz val="14"/>
      <name val="BIZ UDゴシック"/>
      <family val="3"/>
      <charset val="128"/>
    </font>
    <font>
      <sz val="10"/>
      <name val="BIZ UD明朝 Medium"/>
      <family val="1"/>
      <charset val="128"/>
    </font>
    <font>
      <sz val="11"/>
      <color indexed="63"/>
      <name val="BIZ UD明朝 Medium"/>
      <family val="1"/>
      <charset val="128"/>
    </font>
    <font>
      <sz val="11"/>
      <color theme="1"/>
      <name val="BIZ UD明朝 Medium"/>
      <family val="1"/>
      <charset val="128"/>
    </font>
    <font>
      <sz val="12"/>
      <name val="BIZ UDゴシック"/>
      <family val="3"/>
      <charset val="128"/>
    </font>
    <font>
      <sz val="11"/>
      <name val="BIZ UDゴシック"/>
      <family val="3"/>
      <charset val="128"/>
    </font>
    <font>
      <sz val="11"/>
      <color theme="0"/>
      <name val="BIZ UDゴシック"/>
      <family val="3"/>
      <charset val="128"/>
    </font>
    <font>
      <b/>
      <sz val="11"/>
      <name val="BIZ UDゴシック"/>
      <family val="3"/>
      <charset val="128"/>
    </font>
    <font>
      <b/>
      <sz val="11"/>
      <name val="BIZ UD明朝 Medium"/>
      <family val="1"/>
      <charset val="128"/>
    </font>
    <font>
      <b/>
      <sz val="11"/>
      <color theme="0"/>
      <name val="BIZ UDゴシック"/>
      <family val="3"/>
      <charset val="128"/>
    </font>
    <font>
      <sz val="10"/>
      <color rgb="FFFF0000"/>
      <name val="BIZ UD明朝 Medium"/>
      <family val="1"/>
      <charset val="128"/>
    </font>
  </fonts>
  <fills count="4">
    <fill>
      <patternFill patternType="none"/>
    </fill>
    <fill>
      <patternFill patternType="gray125"/>
    </fill>
    <fill>
      <patternFill patternType="solid">
        <fgColor indexed="43"/>
        <bgColor indexed="64"/>
      </patternFill>
    </fill>
    <fill>
      <patternFill patternType="solid">
        <fgColor theme="0" tint="-0.499984740745262"/>
        <bgColor indexed="64"/>
      </patternFill>
    </fill>
  </fills>
  <borders count="3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2" fillId="0" borderId="0" xfId="0" applyFont="1" applyAlignment="1"/>
    <xf numFmtId="38" fontId="2" fillId="0" borderId="0" xfId="1" applyFont="1" applyAlignment="1">
      <alignment vertical="center"/>
    </xf>
    <xf numFmtId="0" fontId="4" fillId="0" borderId="0"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2" fillId="0" borderId="0" xfId="0" applyFont="1" applyBorder="1" applyAlignment="1"/>
    <xf numFmtId="0" fontId="2" fillId="0" borderId="0" xfId="0" applyFont="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6" fillId="0" borderId="0" xfId="0" applyFont="1" applyAlignment="1">
      <alignment horizontal="left"/>
    </xf>
    <xf numFmtId="0" fontId="6" fillId="0" borderId="0" xfId="0" applyFont="1" applyAlignment="1"/>
    <xf numFmtId="0" fontId="6" fillId="0" borderId="0" xfId="0" applyFont="1" applyBorder="1" applyAlignment="1">
      <alignment horizontal="left"/>
    </xf>
    <xf numFmtId="0" fontId="7" fillId="0" borderId="0" xfId="0" applyFont="1" applyBorder="1" applyAlignment="1"/>
    <xf numFmtId="0" fontId="6" fillId="0" borderId="0" xfId="0" applyFont="1" applyBorder="1" applyAlignment="1">
      <alignment horizontal="center" vertical="center"/>
    </xf>
    <xf numFmtId="0" fontId="8" fillId="0" borderId="17" xfId="0" applyFont="1" applyBorder="1" applyAlignment="1">
      <alignment vertical="center" textRotation="255"/>
    </xf>
    <xf numFmtId="38" fontId="6" fillId="0" borderId="0" xfId="1" applyFont="1" applyBorder="1" applyAlignment="1">
      <alignment vertical="center"/>
    </xf>
    <xf numFmtId="0" fontId="6" fillId="0" borderId="0" xfId="0" applyFont="1" applyBorder="1" applyAlignment="1"/>
    <xf numFmtId="0" fontId="6" fillId="0" borderId="0" xfId="0" applyFont="1" applyAlignment="1">
      <alignment vertical="center"/>
    </xf>
    <xf numFmtId="0" fontId="6" fillId="0" borderId="0" xfId="0" applyFont="1" applyAlignment="1">
      <alignment horizontal="left" vertical="center"/>
    </xf>
    <xf numFmtId="0" fontId="7" fillId="0" borderId="0" xfId="0" applyFont="1" applyAlignment="1">
      <alignment vertical="center"/>
    </xf>
    <xf numFmtId="38" fontId="6" fillId="0" borderId="0" xfId="1"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38" fontId="7" fillId="2" borderId="7" xfId="1" applyFont="1" applyFill="1" applyBorder="1" applyAlignment="1">
      <alignment horizontal="right" vertical="center" shrinkToFit="1"/>
    </xf>
    <xf numFmtId="0" fontId="7" fillId="0" borderId="8" xfId="0" applyFont="1" applyBorder="1" applyAlignment="1">
      <alignment horizontal="left" vertical="center"/>
    </xf>
    <xf numFmtId="0" fontId="7" fillId="0" borderId="9" xfId="0" applyFont="1" applyBorder="1" applyAlignment="1">
      <alignment vertical="center"/>
    </xf>
    <xf numFmtId="38" fontId="7" fillId="0" borderId="10" xfId="1" applyFont="1" applyBorder="1" applyAlignment="1">
      <alignment vertical="center" shrinkToFit="1"/>
    </xf>
    <xf numFmtId="0" fontId="7" fillId="0" borderId="11" xfId="0" applyFont="1" applyBorder="1" applyAlignment="1">
      <alignment horizontal="left" vertical="center"/>
    </xf>
    <xf numFmtId="38" fontId="7" fillId="0" borderId="14" xfId="1" applyFont="1" applyBorder="1" applyAlignment="1">
      <alignment vertical="center" shrinkToFit="1"/>
    </xf>
    <xf numFmtId="38" fontId="7" fillId="0" borderId="15" xfId="1" applyFont="1" applyBorder="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horizontal="center" vertical="center"/>
    </xf>
    <xf numFmtId="38" fontId="7" fillId="0" borderId="0" xfId="1" applyFont="1" applyBorder="1" applyAlignment="1">
      <alignment horizontal="center" vertical="center" shrinkToFit="1"/>
    </xf>
    <xf numFmtId="38" fontId="11" fillId="2" borderId="7" xfId="1" applyFont="1" applyFill="1" applyBorder="1" applyAlignment="1">
      <alignment vertical="center" shrinkToFit="1"/>
    </xf>
    <xf numFmtId="0" fontId="8" fillId="0" borderId="16" xfId="0" applyFont="1" applyBorder="1" applyAlignment="1">
      <alignment vertical="center" textRotation="255"/>
    </xf>
    <xf numFmtId="0" fontId="8" fillId="0" borderId="9" xfId="0" applyFont="1" applyBorder="1" applyAlignment="1">
      <alignment vertical="center"/>
    </xf>
    <xf numFmtId="0" fontId="8" fillId="0" borderId="8" xfId="0" applyFont="1" applyBorder="1" applyAlignment="1">
      <alignment horizontal="left" vertical="center"/>
    </xf>
    <xf numFmtId="0" fontId="8" fillId="0" borderId="19" xfId="0" applyFont="1" applyBorder="1" applyAlignment="1">
      <alignment vertical="center"/>
    </xf>
    <xf numFmtId="176" fontId="7" fillId="0" borderId="20" xfId="0" applyNumberFormat="1" applyFont="1" applyFill="1" applyBorder="1" applyAlignment="1">
      <alignment horizontal="left" vertical="center"/>
    </xf>
    <xf numFmtId="176" fontId="7" fillId="0" borderId="9" xfId="0" applyNumberFormat="1" applyFont="1" applyFill="1" applyBorder="1" applyAlignment="1">
      <alignment horizontal="left" vertical="center"/>
    </xf>
    <xf numFmtId="0" fontId="7" fillId="0" borderId="8" xfId="0" applyFont="1" applyBorder="1" applyAlignment="1">
      <alignment horizontal="center" vertical="center"/>
    </xf>
    <xf numFmtId="0" fontId="7" fillId="0" borderId="18" xfId="0" applyFont="1" applyBorder="1" applyAlignment="1">
      <alignment vertical="center"/>
    </xf>
    <xf numFmtId="176" fontId="7" fillId="0" borderId="21" xfId="0" applyNumberFormat="1" applyFont="1" applyFill="1" applyBorder="1" applyAlignment="1">
      <alignment horizontal="left" vertical="center"/>
    </xf>
    <xf numFmtId="0" fontId="7" fillId="0" borderId="22" xfId="0" applyFont="1" applyBorder="1" applyAlignment="1">
      <alignment horizontal="left" vertical="center"/>
    </xf>
    <xf numFmtId="0" fontId="7" fillId="0" borderId="16" xfId="0" applyFont="1" applyBorder="1" applyAlignment="1">
      <alignment horizontal="center" vertical="center"/>
    </xf>
    <xf numFmtId="176" fontId="7" fillId="0" borderId="20" xfId="0" applyNumberFormat="1" applyFont="1" applyFill="1" applyBorder="1" applyAlignment="1">
      <alignment horizontal="left" vertical="center" wrapText="1"/>
    </xf>
    <xf numFmtId="0" fontId="7" fillId="0" borderId="23" xfId="0" applyFont="1" applyBorder="1" applyAlignment="1">
      <alignment horizontal="left" vertical="center"/>
    </xf>
    <xf numFmtId="176" fontId="7" fillId="0" borderId="9" xfId="0" applyNumberFormat="1" applyFont="1" applyFill="1" applyBorder="1" applyAlignment="1">
      <alignment horizontal="left" vertical="center" shrinkToFit="1"/>
    </xf>
    <xf numFmtId="38" fontId="7" fillId="2" borderId="7" xfId="1" applyFont="1" applyFill="1" applyBorder="1" applyAlignment="1" applyProtection="1">
      <alignment vertical="center" shrinkToFit="1"/>
      <protection locked="0"/>
    </xf>
    <xf numFmtId="0" fontId="7" fillId="0" borderId="8" xfId="0" applyFont="1" applyFill="1" applyBorder="1" applyAlignment="1">
      <alignment horizontal="left" vertical="center"/>
    </xf>
    <xf numFmtId="0" fontId="7" fillId="0" borderId="9" xfId="0" applyFont="1" applyFill="1" applyBorder="1" applyAlignment="1">
      <alignment vertical="center" shrinkToFit="1"/>
    </xf>
    <xf numFmtId="38" fontId="12" fillId="2" borderId="7" xfId="1" applyFont="1" applyFill="1" applyBorder="1" applyAlignment="1">
      <alignment vertical="center" shrinkToFit="1"/>
    </xf>
    <xf numFmtId="0" fontId="7" fillId="0" borderId="8" xfId="0" applyFont="1" applyBorder="1" applyAlignment="1">
      <alignment horizontal="center" vertical="center"/>
    </xf>
    <xf numFmtId="0" fontId="13" fillId="0" borderId="0" xfId="0" applyFont="1" applyAlignment="1">
      <alignment horizontal="left"/>
    </xf>
    <xf numFmtId="0" fontId="13" fillId="0" borderId="0" xfId="0" applyFont="1" applyAlignment="1"/>
    <xf numFmtId="0" fontId="14" fillId="0" borderId="0" xfId="0" applyFont="1" applyAlignment="1">
      <alignment horizontal="right"/>
    </xf>
    <xf numFmtId="0" fontId="8" fillId="0" borderId="9" xfId="0" applyFont="1" applyBorder="1" applyAlignment="1">
      <alignment vertical="center" shrinkToFit="1"/>
    </xf>
    <xf numFmtId="0" fontId="8" fillId="0" borderId="27" xfId="0" applyFont="1" applyBorder="1" applyAlignment="1">
      <alignment vertical="center" shrinkToFit="1"/>
    </xf>
    <xf numFmtId="176" fontId="8" fillId="0" borderId="20" xfId="0" applyNumberFormat="1" applyFont="1" applyFill="1" applyBorder="1" applyAlignment="1">
      <alignment horizontal="left" vertical="center"/>
    </xf>
    <xf numFmtId="176" fontId="8" fillId="0" borderId="9" xfId="0" applyNumberFormat="1" applyFont="1" applyFill="1" applyBorder="1" applyAlignment="1">
      <alignment horizontal="left" vertical="center"/>
    </xf>
    <xf numFmtId="0" fontId="8" fillId="0" borderId="18" xfId="0" applyFont="1" applyBorder="1" applyAlignment="1">
      <alignment vertical="center"/>
    </xf>
    <xf numFmtId="0" fontId="8" fillId="0" borderId="18" xfId="0" applyFont="1" applyBorder="1" applyAlignment="1">
      <alignment vertical="center" shrinkToFit="1"/>
    </xf>
    <xf numFmtId="176" fontId="8" fillId="0" borderId="9" xfId="0" applyNumberFormat="1" applyFont="1" applyFill="1" applyBorder="1" applyAlignment="1">
      <alignment horizontal="left" vertical="center" shrinkToFit="1"/>
    </xf>
    <xf numFmtId="176" fontId="8" fillId="0" borderId="20" xfId="0" applyNumberFormat="1" applyFont="1" applyFill="1" applyBorder="1" applyAlignment="1">
      <alignment horizontal="left" vertical="center" shrinkToFit="1"/>
    </xf>
    <xf numFmtId="176" fontId="8" fillId="0" borderId="21" xfId="0" applyNumberFormat="1" applyFont="1" applyFill="1" applyBorder="1" applyAlignment="1">
      <alignment horizontal="left" vertical="center" shrinkToFit="1"/>
    </xf>
    <xf numFmtId="38" fontId="17" fillId="0" borderId="14" xfId="1" applyFont="1" applyBorder="1" applyAlignment="1">
      <alignment vertical="center" shrinkToFit="1"/>
    </xf>
    <xf numFmtId="38" fontId="17" fillId="0" borderId="15" xfId="1" applyFont="1" applyBorder="1" applyAlignment="1">
      <alignment vertical="center" shrinkToFit="1"/>
    </xf>
    <xf numFmtId="38" fontId="18" fillId="3" borderId="4" xfId="1" applyFont="1" applyFill="1" applyBorder="1" applyAlignment="1">
      <alignment horizontal="center" vertical="center"/>
    </xf>
    <xf numFmtId="38" fontId="8" fillId="0" borderId="10" xfId="1" applyFont="1" applyBorder="1" applyAlignment="1">
      <alignment vertical="center" shrinkToFit="1"/>
    </xf>
    <xf numFmtId="38" fontId="7" fillId="2" borderId="7" xfId="1" applyFont="1" applyFill="1" applyBorder="1" applyAlignment="1">
      <alignment vertical="center" shrinkToFit="1"/>
    </xf>
    <xf numFmtId="0" fontId="8" fillId="0" borderId="17" xfId="0" applyFont="1" applyBorder="1" applyAlignment="1">
      <alignment horizontal="left" vertical="center"/>
    </xf>
    <xf numFmtId="0" fontId="8" fillId="0" borderId="32" xfId="0" applyFont="1" applyBorder="1" applyAlignment="1">
      <alignment horizontal="left" vertical="center"/>
    </xf>
    <xf numFmtId="0" fontId="14" fillId="0" borderId="0" xfId="0" applyFont="1" applyAlignment="1">
      <alignment horizontal="right" vertical="center"/>
    </xf>
    <xf numFmtId="0" fontId="14" fillId="2" borderId="5" xfId="0" applyFont="1" applyFill="1" applyBorder="1" applyAlignment="1">
      <alignment horizontal="left" vertical="center"/>
    </xf>
    <xf numFmtId="0" fontId="14" fillId="2" borderId="6" xfId="0" applyFont="1" applyFill="1" applyBorder="1" applyAlignment="1">
      <alignment horizontal="left" vertical="center"/>
    </xf>
    <xf numFmtId="38" fontId="10" fillId="0" borderId="26" xfId="1" applyFont="1" applyBorder="1" applyAlignment="1">
      <alignment vertical="center" shrinkToFit="1"/>
    </xf>
    <xf numFmtId="38" fontId="10" fillId="0" borderId="28" xfId="1" applyFont="1" applyBorder="1" applyAlignment="1">
      <alignment vertical="center" shrinkToFit="1"/>
    </xf>
    <xf numFmtId="38" fontId="10" fillId="0" borderId="30" xfId="1" applyFont="1" applyBorder="1" applyAlignment="1">
      <alignment vertical="center" shrinkToFit="1"/>
    </xf>
    <xf numFmtId="0" fontId="6" fillId="0" borderId="1" xfId="0" applyFont="1" applyBorder="1" applyAlignment="1">
      <alignment horizontal="left"/>
    </xf>
    <xf numFmtId="0" fontId="7" fillId="0" borderId="1" xfId="0" applyFont="1" applyBorder="1" applyAlignment="1"/>
    <xf numFmtId="0" fontId="9" fillId="0" borderId="0" xfId="0" applyFont="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8" xfId="0" applyFont="1" applyBorder="1" applyAlignment="1">
      <alignment horizontal="center" vertical="center"/>
    </xf>
    <xf numFmtId="0" fontId="14"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29" xfId="0" applyFont="1" applyBorder="1" applyAlignment="1">
      <alignment horizontal="center" vertical="center"/>
    </xf>
    <xf numFmtId="38" fontId="19" fillId="0" borderId="26" xfId="1" applyFont="1" applyBorder="1" applyAlignment="1">
      <alignment vertical="center" wrapText="1" shrinkToFit="1"/>
    </xf>
    <xf numFmtId="38" fontId="19" fillId="0" borderId="28" xfId="1" applyFont="1" applyBorder="1" applyAlignment="1">
      <alignment vertical="center" wrapText="1" shrinkToFit="1"/>
    </xf>
    <xf numFmtId="38" fontId="19" fillId="0" borderId="30" xfId="1" applyFont="1" applyBorder="1" applyAlignment="1">
      <alignment vertical="center" wrapText="1" shrinkToFit="1"/>
    </xf>
    <xf numFmtId="0" fontId="8" fillId="0" borderId="17" xfId="0" applyFont="1" applyBorder="1" applyAlignment="1">
      <alignment horizontal="center" vertical="center" textRotation="255"/>
    </xf>
    <xf numFmtId="0" fontId="8" fillId="0" borderId="17" xfId="0" applyFont="1" applyBorder="1" applyAlignment="1">
      <alignment horizontal="center" vertical="center" textRotation="255" shrinkToFit="1"/>
    </xf>
    <xf numFmtId="0" fontId="8" fillId="0" borderId="31" xfId="0" applyFont="1" applyBorder="1" applyAlignment="1">
      <alignment horizontal="center" vertical="center" textRotation="255" shrinkToFit="1"/>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cellXfs>
  <cellStyles count="2">
    <cellStyle name="桁区切り" xfId="1" builtinId="6"/>
    <cellStyle name="標準" xfId="0" builtinId="0"/>
  </cellStyles>
  <dxfs count="10">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
      <font>
        <condense val="0"/>
        <extend val="0"/>
        <color indexed="9"/>
      </font>
    </dxf>
    <dxf>
      <font>
        <condense val="0"/>
        <extend val="0"/>
        <color indexed="43"/>
      </font>
    </dxf>
    <dxf>
      <font>
        <condense val="0"/>
        <extend val="0"/>
        <color indexed="43"/>
      </font>
    </dxf>
    <dxf>
      <font>
        <condense val="0"/>
        <extend val="0"/>
        <color indexed="9"/>
      </font>
    </dxf>
    <dxf>
      <font>
        <condense val="0"/>
        <extend val="0"/>
        <color indexed="43"/>
      </font>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523875</xdr:colOff>
      <xdr:row>21</xdr:row>
      <xdr:rowOff>190500</xdr:rowOff>
    </xdr:from>
    <xdr:to>
      <xdr:col>2</xdr:col>
      <xdr:colOff>523875</xdr:colOff>
      <xdr:row>21</xdr:row>
      <xdr:rowOff>190500</xdr:rowOff>
    </xdr:to>
    <xdr:sp macro="" textlink="">
      <xdr:nvSpPr>
        <xdr:cNvPr id="10" name="Line 2">
          <a:extLst>
            <a:ext uri="{FF2B5EF4-FFF2-40B4-BE49-F238E27FC236}">
              <a16:creationId xmlns:a16="http://schemas.microsoft.com/office/drawing/2014/main" id="{00000000-0008-0000-0000-00000A000000}"/>
            </a:ext>
          </a:extLst>
        </xdr:cNvPr>
        <xdr:cNvSpPr>
          <a:spLocks noChangeShapeType="1"/>
        </xdr:cNvSpPr>
      </xdr:nvSpPr>
      <xdr:spPr bwMode="auto">
        <a:xfrm>
          <a:off x="3152775" y="637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21</xdr:row>
      <xdr:rowOff>190500</xdr:rowOff>
    </xdr:from>
    <xdr:to>
      <xdr:col>2</xdr:col>
      <xdr:colOff>523875</xdr:colOff>
      <xdr:row>21</xdr:row>
      <xdr:rowOff>190500</xdr:rowOff>
    </xdr:to>
    <xdr:sp macro="" textlink="">
      <xdr:nvSpPr>
        <xdr:cNvPr id="11" name="Line 3">
          <a:extLst>
            <a:ext uri="{FF2B5EF4-FFF2-40B4-BE49-F238E27FC236}">
              <a16:creationId xmlns:a16="http://schemas.microsoft.com/office/drawing/2014/main" id="{00000000-0008-0000-0000-00000B000000}"/>
            </a:ext>
          </a:extLst>
        </xdr:cNvPr>
        <xdr:cNvSpPr>
          <a:spLocks noChangeShapeType="1"/>
        </xdr:cNvSpPr>
      </xdr:nvSpPr>
      <xdr:spPr bwMode="auto">
        <a:xfrm>
          <a:off x="3152775" y="637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12" name="Line 7">
          <a:extLst>
            <a:ext uri="{FF2B5EF4-FFF2-40B4-BE49-F238E27FC236}">
              <a16:creationId xmlns:a16="http://schemas.microsoft.com/office/drawing/2014/main" id="{00000000-0008-0000-0000-00000C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13" name="Line 8">
          <a:extLst>
            <a:ext uri="{FF2B5EF4-FFF2-40B4-BE49-F238E27FC236}">
              <a16:creationId xmlns:a16="http://schemas.microsoft.com/office/drawing/2014/main" id="{00000000-0008-0000-0000-00000D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4" name="Line 10">
          <a:extLst>
            <a:ext uri="{FF2B5EF4-FFF2-40B4-BE49-F238E27FC236}">
              <a16:creationId xmlns:a16="http://schemas.microsoft.com/office/drawing/2014/main" id="{00000000-0008-0000-0000-00000E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5" name="Line 11">
          <a:extLst>
            <a:ext uri="{FF2B5EF4-FFF2-40B4-BE49-F238E27FC236}">
              <a16:creationId xmlns:a16="http://schemas.microsoft.com/office/drawing/2014/main" id="{00000000-0008-0000-0000-00000F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6" name="Line 13">
          <a:extLst>
            <a:ext uri="{FF2B5EF4-FFF2-40B4-BE49-F238E27FC236}">
              <a16:creationId xmlns:a16="http://schemas.microsoft.com/office/drawing/2014/main" id="{00000000-0008-0000-0000-000010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7" name="Line 14">
          <a:extLst>
            <a:ext uri="{FF2B5EF4-FFF2-40B4-BE49-F238E27FC236}">
              <a16:creationId xmlns:a16="http://schemas.microsoft.com/office/drawing/2014/main" id="{00000000-0008-0000-0000-000011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190500</xdr:rowOff>
    </xdr:from>
    <xdr:to>
      <xdr:col>7</xdr:col>
      <xdr:colOff>0</xdr:colOff>
      <xdr:row>24</xdr:row>
      <xdr:rowOff>190500</xdr:rowOff>
    </xdr:to>
    <xdr:sp macro="" textlink="">
      <xdr:nvSpPr>
        <xdr:cNvPr id="19" name="Line 17">
          <a:extLst>
            <a:ext uri="{FF2B5EF4-FFF2-40B4-BE49-F238E27FC236}">
              <a16:creationId xmlns:a16="http://schemas.microsoft.com/office/drawing/2014/main" id="{00000000-0008-0000-0000-000013000000}"/>
            </a:ext>
          </a:extLst>
        </xdr:cNvPr>
        <xdr:cNvSpPr>
          <a:spLocks noChangeShapeType="1"/>
        </xdr:cNvSpPr>
      </xdr:nvSpPr>
      <xdr:spPr bwMode="auto">
        <a:xfrm>
          <a:off x="9534525" y="7058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2" name="Line 24">
          <a:extLst>
            <a:ext uri="{FF2B5EF4-FFF2-40B4-BE49-F238E27FC236}">
              <a16:creationId xmlns:a16="http://schemas.microsoft.com/office/drawing/2014/main" id="{00000000-0008-0000-0000-000016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3" name="Line 25">
          <a:extLst>
            <a:ext uri="{FF2B5EF4-FFF2-40B4-BE49-F238E27FC236}">
              <a16:creationId xmlns:a16="http://schemas.microsoft.com/office/drawing/2014/main" id="{00000000-0008-0000-0000-000017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4" name="Line 29">
          <a:extLst>
            <a:ext uri="{FF2B5EF4-FFF2-40B4-BE49-F238E27FC236}">
              <a16:creationId xmlns:a16="http://schemas.microsoft.com/office/drawing/2014/main" id="{00000000-0008-0000-0000-000018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22</xdr:row>
      <xdr:rowOff>190500</xdr:rowOff>
    </xdr:from>
    <xdr:to>
      <xdr:col>7</xdr:col>
      <xdr:colOff>0</xdr:colOff>
      <xdr:row>22</xdr:row>
      <xdr:rowOff>190500</xdr:rowOff>
    </xdr:to>
    <xdr:sp macro="" textlink="">
      <xdr:nvSpPr>
        <xdr:cNvPr id="25" name="Line 30">
          <a:extLst>
            <a:ext uri="{FF2B5EF4-FFF2-40B4-BE49-F238E27FC236}">
              <a16:creationId xmlns:a16="http://schemas.microsoft.com/office/drawing/2014/main" id="{00000000-0008-0000-0000-000019000000}"/>
            </a:ext>
          </a:extLst>
        </xdr:cNvPr>
        <xdr:cNvSpPr>
          <a:spLocks noChangeShapeType="1"/>
        </xdr:cNvSpPr>
      </xdr:nvSpPr>
      <xdr:spPr bwMode="auto">
        <a:xfrm>
          <a:off x="953452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26" name="Line 34">
          <a:extLst>
            <a:ext uri="{FF2B5EF4-FFF2-40B4-BE49-F238E27FC236}">
              <a16:creationId xmlns:a16="http://schemas.microsoft.com/office/drawing/2014/main" id="{00000000-0008-0000-0000-00001A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22</xdr:row>
      <xdr:rowOff>190500</xdr:rowOff>
    </xdr:from>
    <xdr:to>
      <xdr:col>2</xdr:col>
      <xdr:colOff>523875</xdr:colOff>
      <xdr:row>22</xdr:row>
      <xdr:rowOff>190500</xdr:rowOff>
    </xdr:to>
    <xdr:sp macro="" textlink="">
      <xdr:nvSpPr>
        <xdr:cNvPr id="27" name="Line 35">
          <a:extLst>
            <a:ext uri="{FF2B5EF4-FFF2-40B4-BE49-F238E27FC236}">
              <a16:creationId xmlns:a16="http://schemas.microsoft.com/office/drawing/2014/main" id="{00000000-0008-0000-0000-00001B000000}"/>
            </a:ext>
          </a:extLst>
        </xdr:cNvPr>
        <xdr:cNvSpPr>
          <a:spLocks noChangeShapeType="1"/>
        </xdr:cNvSpPr>
      </xdr:nvSpPr>
      <xdr:spPr bwMode="auto">
        <a:xfrm>
          <a:off x="3152775" y="660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31</xdr:row>
      <xdr:rowOff>190500</xdr:rowOff>
    </xdr:from>
    <xdr:to>
      <xdr:col>2</xdr:col>
      <xdr:colOff>523875</xdr:colOff>
      <xdr:row>31</xdr:row>
      <xdr:rowOff>190500</xdr:rowOff>
    </xdr:to>
    <xdr:sp macro="" textlink="">
      <xdr:nvSpPr>
        <xdr:cNvPr id="28" name="Line 1">
          <a:extLst>
            <a:ext uri="{FF2B5EF4-FFF2-40B4-BE49-F238E27FC236}">
              <a16:creationId xmlns:a16="http://schemas.microsoft.com/office/drawing/2014/main" id="{00000000-0008-0000-0000-00001C000000}"/>
            </a:ext>
          </a:extLst>
        </xdr:cNvPr>
        <xdr:cNvSpPr>
          <a:spLocks noChangeShapeType="1"/>
        </xdr:cNvSpPr>
      </xdr:nvSpPr>
      <xdr:spPr bwMode="auto">
        <a:xfrm>
          <a:off x="3152775" y="869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29" name="Line 21">
          <a:extLst>
            <a:ext uri="{FF2B5EF4-FFF2-40B4-BE49-F238E27FC236}">
              <a16:creationId xmlns:a16="http://schemas.microsoft.com/office/drawing/2014/main" id="{00000000-0008-0000-0000-00001D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0" name="Line 22">
          <a:extLst>
            <a:ext uri="{FF2B5EF4-FFF2-40B4-BE49-F238E27FC236}">
              <a16:creationId xmlns:a16="http://schemas.microsoft.com/office/drawing/2014/main" id="{00000000-0008-0000-0000-00001E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1" name="Line 26">
          <a:extLst>
            <a:ext uri="{FF2B5EF4-FFF2-40B4-BE49-F238E27FC236}">
              <a16:creationId xmlns:a16="http://schemas.microsoft.com/office/drawing/2014/main" id="{00000000-0008-0000-0000-00001F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2" name="Line 27">
          <a:extLst>
            <a:ext uri="{FF2B5EF4-FFF2-40B4-BE49-F238E27FC236}">
              <a16:creationId xmlns:a16="http://schemas.microsoft.com/office/drawing/2014/main" id="{00000000-0008-0000-0000-000020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3" name="Line 31">
          <a:extLst>
            <a:ext uri="{FF2B5EF4-FFF2-40B4-BE49-F238E27FC236}">
              <a16:creationId xmlns:a16="http://schemas.microsoft.com/office/drawing/2014/main" id="{00000000-0008-0000-0000-000021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55</xdr:row>
      <xdr:rowOff>0</xdr:rowOff>
    </xdr:from>
    <xdr:to>
      <xdr:col>8</xdr:col>
      <xdr:colOff>0</xdr:colOff>
      <xdr:row>55</xdr:row>
      <xdr:rowOff>0</xdr:rowOff>
    </xdr:to>
    <xdr:sp macro="" textlink="">
      <xdr:nvSpPr>
        <xdr:cNvPr id="34" name="Line 32">
          <a:extLst>
            <a:ext uri="{FF2B5EF4-FFF2-40B4-BE49-F238E27FC236}">
              <a16:creationId xmlns:a16="http://schemas.microsoft.com/office/drawing/2014/main" id="{00000000-0008-0000-0000-000022000000}"/>
            </a:ext>
          </a:extLst>
        </xdr:cNvPr>
        <xdr:cNvSpPr>
          <a:spLocks noChangeShapeType="1"/>
        </xdr:cNvSpPr>
      </xdr:nvSpPr>
      <xdr:spPr bwMode="auto">
        <a:xfrm>
          <a:off x="9734550" y="138017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331694</xdr:colOff>
      <xdr:row>0</xdr:row>
      <xdr:rowOff>62753</xdr:rowOff>
    </xdr:from>
    <xdr:to>
      <xdr:col>6</xdr:col>
      <xdr:colOff>1154654</xdr:colOff>
      <xdr:row>0</xdr:row>
      <xdr:rowOff>245633</xdr:rowOff>
    </xdr:to>
    <xdr:sp macro="" textlink="">
      <xdr:nvSpPr>
        <xdr:cNvPr id="37" name="正方形/長方形 36">
          <a:extLst>
            <a:ext uri="{FF2B5EF4-FFF2-40B4-BE49-F238E27FC236}">
              <a16:creationId xmlns:a16="http://schemas.microsoft.com/office/drawing/2014/main" id="{B85EB5C5-DF67-4116-8E71-48A483F0CD01}"/>
            </a:ext>
          </a:extLst>
        </xdr:cNvPr>
        <xdr:cNvSpPr/>
      </xdr:nvSpPr>
      <xdr:spPr>
        <a:xfrm>
          <a:off x="7682753" y="62753"/>
          <a:ext cx="822960" cy="182880"/>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BIZ UD明朝 Medium" panose="02020500000000000000" pitchFamily="17" charset="-128"/>
              <a:ea typeface="BIZ UD明朝 Medium" panose="02020500000000000000" pitchFamily="17" charset="-128"/>
              <a:cs typeface="+mn-cs"/>
            </a:rPr>
            <a:t>様式２０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68</xdr:row>
      <xdr:rowOff>0</xdr:rowOff>
    </xdr:from>
    <xdr:to>
      <xdr:col>7</xdr:col>
      <xdr:colOff>0</xdr:colOff>
      <xdr:row>68</xdr:row>
      <xdr:rowOff>0</xdr:rowOff>
    </xdr:to>
    <xdr:sp macro="" textlink="">
      <xdr:nvSpPr>
        <xdr:cNvPr id="4" name="Line 21">
          <a:extLst>
            <a:ext uri="{FF2B5EF4-FFF2-40B4-BE49-F238E27FC236}">
              <a16:creationId xmlns:a16="http://schemas.microsoft.com/office/drawing/2014/main" id="{C03CE4E1-15C5-40E8-AA1D-6F8D981DB8AF}"/>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5" name="Line 22">
          <a:extLst>
            <a:ext uri="{FF2B5EF4-FFF2-40B4-BE49-F238E27FC236}">
              <a16:creationId xmlns:a16="http://schemas.microsoft.com/office/drawing/2014/main" id="{EE4C1FB7-8087-4A9C-9CC3-520A51888B69}"/>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6" name="Line 26">
          <a:extLst>
            <a:ext uri="{FF2B5EF4-FFF2-40B4-BE49-F238E27FC236}">
              <a16:creationId xmlns:a16="http://schemas.microsoft.com/office/drawing/2014/main" id="{164F5883-6B22-4D7B-BC95-6C5F1787B58E}"/>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7" name="Line 27">
          <a:extLst>
            <a:ext uri="{FF2B5EF4-FFF2-40B4-BE49-F238E27FC236}">
              <a16:creationId xmlns:a16="http://schemas.microsoft.com/office/drawing/2014/main" id="{5CAB2000-3654-4493-B4B3-D817B6D14780}"/>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8" name="Line 31">
          <a:extLst>
            <a:ext uri="{FF2B5EF4-FFF2-40B4-BE49-F238E27FC236}">
              <a16:creationId xmlns:a16="http://schemas.microsoft.com/office/drawing/2014/main" id="{A30F8603-6EA3-49F2-8883-87D4B65CEA1C}"/>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7</xdr:col>
      <xdr:colOff>0</xdr:colOff>
      <xdr:row>68</xdr:row>
      <xdr:rowOff>0</xdr:rowOff>
    </xdr:to>
    <xdr:sp macro="" textlink="">
      <xdr:nvSpPr>
        <xdr:cNvPr id="9" name="Line 32">
          <a:extLst>
            <a:ext uri="{FF2B5EF4-FFF2-40B4-BE49-F238E27FC236}">
              <a16:creationId xmlns:a16="http://schemas.microsoft.com/office/drawing/2014/main" id="{832C95CA-D2F5-404F-B6D2-46AE85EAFAAA}"/>
            </a:ext>
          </a:extLst>
        </xdr:cNvPr>
        <xdr:cNvSpPr>
          <a:spLocks noChangeShapeType="1"/>
        </xdr:cNvSpPr>
      </xdr:nvSpPr>
      <xdr:spPr bwMode="auto">
        <a:xfrm>
          <a:off x="8572500" y="1483614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24</xdr:row>
      <xdr:rowOff>190500</xdr:rowOff>
    </xdr:from>
    <xdr:to>
      <xdr:col>2</xdr:col>
      <xdr:colOff>523875</xdr:colOff>
      <xdr:row>24</xdr:row>
      <xdr:rowOff>190500</xdr:rowOff>
    </xdr:to>
    <xdr:sp macro="" textlink="">
      <xdr:nvSpPr>
        <xdr:cNvPr id="10" name="Line 2">
          <a:extLst>
            <a:ext uri="{FF2B5EF4-FFF2-40B4-BE49-F238E27FC236}">
              <a16:creationId xmlns:a16="http://schemas.microsoft.com/office/drawing/2014/main" id="{A7FBAF9E-6C70-4111-9671-F8653DA09DE3}"/>
            </a:ext>
          </a:extLst>
        </xdr:cNvPr>
        <xdr:cNvSpPr>
          <a:spLocks noChangeShapeType="1"/>
        </xdr:cNvSpPr>
      </xdr:nvSpPr>
      <xdr:spPr bwMode="auto">
        <a:xfrm>
          <a:off x="2886075"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24</xdr:row>
      <xdr:rowOff>190500</xdr:rowOff>
    </xdr:from>
    <xdr:to>
      <xdr:col>2</xdr:col>
      <xdr:colOff>523875</xdr:colOff>
      <xdr:row>24</xdr:row>
      <xdr:rowOff>190500</xdr:rowOff>
    </xdr:to>
    <xdr:sp macro="" textlink="">
      <xdr:nvSpPr>
        <xdr:cNvPr id="11" name="Line 3">
          <a:extLst>
            <a:ext uri="{FF2B5EF4-FFF2-40B4-BE49-F238E27FC236}">
              <a16:creationId xmlns:a16="http://schemas.microsoft.com/office/drawing/2014/main" id="{5D0407EA-B0FB-4BA2-B72A-9D61020E93B2}"/>
            </a:ext>
          </a:extLst>
        </xdr:cNvPr>
        <xdr:cNvSpPr>
          <a:spLocks noChangeShapeType="1"/>
        </xdr:cNvSpPr>
      </xdr:nvSpPr>
      <xdr:spPr bwMode="auto">
        <a:xfrm>
          <a:off x="2886075" y="5486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2" name="Line 7">
          <a:extLst>
            <a:ext uri="{FF2B5EF4-FFF2-40B4-BE49-F238E27FC236}">
              <a16:creationId xmlns:a16="http://schemas.microsoft.com/office/drawing/2014/main" id="{4D21C517-F7ED-43C2-985C-B03E898C367E}"/>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13" name="Line 8">
          <a:extLst>
            <a:ext uri="{FF2B5EF4-FFF2-40B4-BE49-F238E27FC236}">
              <a16:creationId xmlns:a16="http://schemas.microsoft.com/office/drawing/2014/main" id="{4CA6D9C7-F8C7-4408-BEED-E600F0EC15A2}"/>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20" name="Line 19">
          <a:extLst>
            <a:ext uri="{FF2B5EF4-FFF2-40B4-BE49-F238E27FC236}">
              <a16:creationId xmlns:a16="http://schemas.microsoft.com/office/drawing/2014/main" id="{67362BA4-2B9B-42CE-9D1A-6F9637C21C4A}"/>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21" name="Line 20">
          <a:extLst>
            <a:ext uri="{FF2B5EF4-FFF2-40B4-BE49-F238E27FC236}">
              <a16:creationId xmlns:a16="http://schemas.microsoft.com/office/drawing/2014/main" id="{C2CE352C-7960-4747-8577-17F35E998858}"/>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22" name="Line 24">
          <a:extLst>
            <a:ext uri="{FF2B5EF4-FFF2-40B4-BE49-F238E27FC236}">
              <a16:creationId xmlns:a16="http://schemas.microsoft.com/office/drawing/2014/main" id="{B8213BDE-1955-447E-8236-68A2B301917C}"/>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23" name="Line 25">
          <a:extLst>
            <a:ext uri="{FF2B5EF4-FFF2-40B4-BE49-F238E27FC236}">
              <a16:creationId xmlns:a16="http://schemas.microsoft.com/office/drawing/2014/main" id="{CA652B7F-27AD-456B-ADF5-27776813AD42}"/>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24" name="Line 29">
          <a:extLst>
            <a:ext uri="{FF2B5EF4-FFF2-40B4-BE49-F238E27FC236}">
              <a16:creationId xmlns:a16="http://schemas.microsoft.com/office/drawing/2014/main" id="{B9CCD4B4-6040-4C19-A4BD-7BCAACB7A2A8}"/>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190500</xdr:rowOff>
    </xdr:from>
    <xdr:to>
      <xdr:col>7</xdr:col>
      <xdr:colOff>0</xdr:colOff>
      <xdr:row>25</xdr:row>
      <xdr:rowOff>190500</xdr:rowOff>
    </xdr:to>
    <xdr:sp macro="" textlink="">
      <xdr:nvSpPr>
        <xdr:cNvPr id="25" name="Line 30">
          <a:extLst>
            <a:ext uri="{FF2B5EF4-FFF2-40B4-BE49-F238E27FC236}">
              <a16:creationId xmlns:a16="http://schemas.microsoft.com/office/drawing/2014/main" id="{3D993CC1-816A-4423-A297-50466605D487}"/>
            </a:ext>
          </a:extLst>
        </xdr:cNvPr>
        <xdr:cNvSpPr>
          <a:spLocks noChangeShapeType="1"/>
        </xdr:cNvSpPr>
      </xdr:nvSpPr>
      <xdr:spPr bwMode="auto">
        <a:xfrm>
          <a:off x="8572500"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26" name="Line 34">
          <a:extLst>
            <a:ext uri="{FF2B5EF4-FFF2-40B4-BE49-F238E27FC236}">
              <a16:creationId xmlns:a16="http://schemas.microsoft.com/office/drawing/2014/main" id="{246ED8C5-F3A3-40AF-BC05-8C66E3243F34}"/>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25</xdr:row>
      <xdr:rowOff>190500</xdr:rowOff>
    </xdr:from>
    <xdr:to>
      <xdr:col>2</xdr:col>
      <xdr:colOff>523875</xdr:colOff>
      <xdr:row>25</xdr:row>
      <xdr:rowOff>190500</xdr:rowOff>
    </xdr:to>
    <xdr:sp macro="" textlink="">
      <xdr:nvSpPr>
        <xdr:cNvPr id="27" name="Line 35">
          <a:extLst>
            <a:ext uri="{FF2B5EF4-FFF2-40B4-BE49-F238E27FC236}">
              <a16:creationId xmlns:a16="http://schemas.microsoft.com/office/drawing/2014/main" id="{C246A522-DB1F-4EEC-8B82-A38E458BC5C0}"/>
            </a:ext>
          </a:extLst>
        </xdr:cNvPr>
        <xdr:cNvSpPr>
          <a:spLocks noChangeShapeType="1"/>
        </xdr:cNvSpPr>
      </xdr:nvSpPr>
      <xdr:spPr bwMode="auto">
        <a:xfrm>
          <a:off x="2886075" y="571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523875</xdr:colOff>
      <xdr:row>34</xdr:row>
      <xdr:rowOff>190500</xdr:rowOff>
    </xdr:from>
    <xdr:to>
      <xdr:col>2</xdr:col>
      <xdr:colOff>523875</xdr:colOff>
      <xdr:row>34</xdr:row>
      <xdr:rowOff>190500</xdr:rowOff>
    </xdr:to>
    <xdr:sp macro="" textlink="">
      <xdr:nvSpPr>
        <xdr:cNvPr id="28" name="Line 1">
          <a:extLst>
            <a:ext uri="{FF2B5EF4-FFF2-40B4-BE49-F238E27FC236}">
              <a16:creationId xmlns:a16="http://schemas.microsoft.com/office/drawing/2014/main" id="{1BA57484-DBC9-49C4-BF36-47833C0AA116}"/>
            </a:ext>
          </a:extLst>
        </xdr:cNvPr>
        <xdr:cNvSpPr>
          <a:spLocks noChangeShapeType="1"/>
        </xdr:cNvSpPr>
      </xdr:nvSpPr>
      <xdr:spPr bwMode="auto">
        <a:xfrm>
          <a:off x="2886075" y="78181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29" name="Line 21">
          <a:extLst>
            <a:ext uri="{FF2B5EF4-FFF2-40B4-BE49-F238E27FC236}">
              <a16:creationId xmlns:a16="http://schemas.microsoft.com/office/drawing/2014/main" id="{4D83F7AB-92F1-47EE-8EE1-2B4D93879746}"/>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0" name="Line 22">
          <a:extLst>
            <a:ext uri="{FF2B5EF4-FFF2-40B4-BE49-F238E27FC236}">
              <a16:creationId xmlns:a16="http://schemas.microsoft.com/office/drawing/2014/main" id="{CFFFC67F-E999-4928-A077-55FC2D901377}"/>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1" name="Line 26">
          <a:extLst>
            <a:ext uri="{FF2B5EF4-FFF2-40B4-BE49-F238E27FC236}">
              <a16:creationId xmlns:a16="http://schemas.microsoft.com/office/drawing/2014/main" id="{4B63DA50-A515-4A03-8367-2E1E12505262}"/>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2" name="Line 27">
          <a:extLst>
            <a:ext uri="{FF2B5EF4-FFF2-40B4-BE49-F238E27FC236}">
              <a16:creationId xmlns:a16="http://schemas.microsoft.com/office/drawing/2014/main" id="{2DA9F68C-5B31-4C09-B243-94A8402BD638}"/>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3" name="Line 31">
          <a:extLst>
            <a:ext uri="{FF2B5EF4-FFF2-40B4-BE49-F238E27FC236}">
              <a16:creationId xmlns:a16="http://schemas.microsoft.com/office/drawing/2014/main" id="{F628F5AE-F4DE-4357-BFD9-F5EF2305E2B9}"/>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66</xdr:row>
      <xdr:rowOff>0</xdr:rowOff>
    </xdr:from>
    <xdr:to>
      <xdr:col>8</xdr:col>
      <xdr:colOff>0</xdr:colOff>
      <xdr:row>66</xdr:row>
      <xdr:rowOff>0</xdr:rowOff>
    </xdr:to>
    <xdr:sp macro="" textlink="">
      <xdr:nvSpPr>
        <xdr:cNvPr id="34" name="Line 32">
          <a:extLst>
            <a:ext uri="{FF2B5EF4-FFF2-40B4-BE49-F238E27FC236}">
              <a16:creationId xmlns:a16="http://schemas.microsoft.com/office/drawing/2014/main" id="{ADA1C9DA-AA2E-4812-9105-6274D1927F90}"/>
            </a:ext>
          </a:extLst>
        </xdr:cNvPr>
        <xdr:cNvSpPr>
          <a:spLocks noChangeShapeType="1"/>
        </xdr:cNvSpPr>
      </xdr:nvSpPr>
      <xdr:spPr bwMode="auto">
        <a:xfrm>
          <a:off x="8755380" y="129463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1228725</xdr:colOff>
      <xdr:row>0</xdr:row>
      <xdr:rowOff>50800</xdr:rowOff>
    </xdr:from>
    <xdr:to>
      <xdr:col>6</xdr:col>
      <xdr:colOff>1184909</xdr:colOff>
      <xdr:row>1</xdr:row>
      <xdr:rowOff>12700</xdr:rowOff>
    </xdr:to>
    <xdr:sp macro="" textlink="">
      <xdr:nvSpPr>
        <xdr:cNvPr id="35" name="正方形/長方形 34">
          <a:extLst>
            <a:ext uri="{FF2B5EF4-FFF2-40B4-BE49-F238E27FC236}">
              <a16:creationId xmlns:a16="http://schemas.microsoft.com/office/drawing/2014/main" id="{38CB1A4F-86BE-4F43-9684-4320BA0394F8}"/>
            </a:ext>
          </a:extLst>
        </xdr:cNvPr>
        <xdr:cNvSpPr/>
      </xdr:nvSpPr>
      <xdr:spPr>
        <a:xfrm>
          <a:off x="7317105" y="50800"/>
          <a:ext cx="1198244"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参考</a:t>
          </a:r>
        </a:p>
      </xdr:txBody>
    </xdr:sp>
    <xdr:clientData/>
  </xdr:twoCellAnchor>
  <xdr:twoCellAnchor>
    <xdr:from>
      <xdr:col>3</xdr:col>
      <xdr:colOff>426720</xdr:colOff>
      <xdr:row>0</xdr:row>
      <xdr:rowOff>99060</xdr:rowOff>
    </xdr:from>
    <xdr:to>
      <xdr:col>4</xdr:col>
      <xdr:colOff>382904</xdr:colOff>
      <xdr:row>1</xdr:row>
      <xdr:rowOff>60960</xdr:rowOff>
    </xdr:to>
    <xdr:sp macro="" textlink="">
      <xdr:nvSpPr>
        <xdr:cNvPr id="36" name="正方形/長方形 35">
          <a:extLst>
            <a:ext uri="{FF2B5EF4-FFF2-40B4-BE49-F238E27FC236}">
              <a16:creationId xmlns:a16="http://schemas.microsoft.com/office/drawing/2014/main" id="{3E174FB9-711A-43BD-AC61-8C32E35A48C5}"/>
            </a:ext>
          </a:extLst>
        </xdr:cNvPr>
        <xdr:cNvSpPr/>
      </xdr:nvSpPr>
      <xdr:spPr>
        <a:xfrm>
          <a:off x="4030980" y="99060"/>
          <a:ext cx="1198244" cy="3048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作成例</a:t>
          </a:r>
        </a:p>
      </xdr:txBody>
    </xdr:sp>
    <xdr:clientData/>
  </xdr:twoCellAnchor>
  <xdr:twoCellAnchor>
    <xdr:from>
      <xdr:col>3</xdr:col>
      <xdr:colOff>523875</xdr:colOff>
      <xdr:row>34</xdr:row>
      <xdr:rowOff>190500</xdr:rowOff>
    </xdr:from>
    <xdr:to>
      <xdr:col>3</xdr:col>
      <xdr:colOff>523875</xdr:colOff>
      <xdr:row>34</xdr:row>
      <xdr:rowOff>190500</xdr:rowOff>
    </xdr:to>
    <xdr:sp macro="" textlink="">
      <xdr:nvSpPr>
        <xdr:cNvPr id="37" name="Line 1">
          <a:extLst>
            <a:ext uri="{FF2B5EF4-FFF2-40B4-BE49-F238E27FC236}">
              <a16:creationId xmlns:a16="http://schemas.microsoft.com/office/drawing/2014/main" id="{C17B53BB-32F9-49B2-BD07-44633772FB7E}"/>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523875</xdr:colOff>
      <xdr:row>34</xdr:row>
      <xdr:rowOff>190500</xdr:rowOff>
    </xdr:from>
    <xdr:to>
      <xdr:col>4</xdr:col>
      <xdr:colOff>523875</xdr:colOff>
      <xdr:row>34</xdr:row>
      <xdr:rowOff>190500</xdr:rowOff>
    </xdr:to>
    <xdr:sp macro="" textlink="">
      <xdr:nvSpPr>
        <xdr:cNvPr id="38" name="Line 1">
          <a:extLst>
            <a:ext uri="{FF2B5EF4-FFF2-40B4-BE49-F238E27FC236}">
              <a16:creationId xmlns:a16="http://schemas.microsoft.com/office/drawing/2014/main" id="{94C61305-1078-4141-8E06-0A78237ACEC9}"/>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523875</xdr:colOff>
      <xdr:row>34</xdr:row>
      <xdr:rowOff>190500</xdr:rowOff>
    </xdr:from>
    <xdr:to>
      <xdr:col>5</xdr:col>
      <xdr:colOff>523875</xdr:colOff>
      <xdr:row>34</xdr:row>
      <xdr:rowOff>190500</xdr:rowOff>
    </xdr:to>
    <xdr:sp macro="" textlink="">
      <xdr:nvSpPr>
        <xdr:cNvPr id="39" name="Line 1">
          <a:extLst>
            <a:ext uri="{FF2B5EF4-FFF2-40B4-BE49-F238E27FC236}">
              <a16:creationId xmlns:a16="http://schemas.microsoft.com/office/drawing/2014/main" id="{EE00FA50-0DE0-41FF-B1EF-BBF92B290323}"/>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523875</xdr:colOff>
      <xdr:row>34</xdr:row>
      <xdr:rowOff>190500</xdr:rowOff>
    </xdr:from>
    <xdr:to>
      <xdr:col>6</xdr:col>
      <xdr:colOff>523875</xdr:colOff>
      <xdr:row>34</xdr:row>
      <xdr:rowOff>190500</xdr:rowOff>
    </xdr:to>
    <xdr:sp macro="" textlink="">
      <xdr:nvSpPr>
        <xdr:cNvPr id="40" name="Line 1">
          <a:extLst>
            <a:ext uri="{FF2B5EF4-FFF2-40B4-BE49-F238E27FC236}">
              <a16:creationId xmlns:a16="http://schemas.microsoft.com/office/drawing/2014/main" id="{771BA719-B9D2-4F89-AA73-07B178286952}"/>
            </a:ext>
          </a:extLst>
        </xdr:cNvPr>
        <xdr:cNvSpPr>
          <a:spLocks noChangeShapeType="1"/>
        </xdr:cNvSpPr>
      </xdr:nvSpPr>
      <xdr:spPr bwMode="auto">
        <a:xfrm>
          <a:off x="2890557" y="858146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17930</xdr:colOff>
      <xdr:row>18</xdr:row>
      <xdr:rowOff>80683</xdr:rowOff>
    </xdr:from>
    <xdr:to>
      <xdr:col>5</xdr:col>
      <xdr:colOff>950259</xdr:colOff>
      <xdr:row>21</xdr:row>
      <xdr:rowOff>35860</xdr:rowOff>
    </xdr:to>
    <xdr:sp macro="" textlink="">
      <xdr:nvSpPr>
        <xdr:cNvPr id="15" name="吹き出し: 四角形 14">
          <a:extLst>
            <a:ext uri="{FF2B5EF4-FFF2-40B4-BE49-F238E27FC236}">
              <a16:creationId xmlns:a16="http://schemas.microsoft.com/office/drawing/2014/main" id="{8B088FF9-F7E6-4EF4-AC9B-02E1AF5689B9}"/>
            </a:ext>
          </a:extLst>
        </xdr:cNvPr>
        <xdr:cNvSpPr/>
      </xdr:nvSpPr>
      <xdr:spPr>
        <a:xfrm>
          <a:off x="2384612" y="4688542"/>
          <a:ext cx="4670612" cy="654424"/>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・「職員配置表・雇用区分確認表」で配置することとしている職員区分ごとに記載してください。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・職員の配置がない区分については、記載不要です。</a:t>
          </a:r>
        </a:p>
      </xdr:txBody>
    </xdr:sp>
    <xdr:clientData/>
  </xdr:twoCellAnchor>
  <xdr:twoCellAnchor>
    <xdr:from>
      <xdr:col>1</xdr:col>
      <xdr:colOff>1792943</xdr:colOff>
      <xdr:row>14</xdr:row>
      <xdr:rowOff>17930</xdr:rowOff>
    </xdr:from>
    <xdr:to>
      <xdr:col>1</xdr:col>
      <xdr:colOff>2124637</xdr:colOff>
      <xdr:row>20</xdr:row>
      <xdr:rowOff>17929</xdr:rowOff>
    </xdr:to>
    <xdr:sp macro="" textlink="">
      <xdr:nvSpPr>
        <xdr:cNvPr id="16" name="右中かっこ 15">
          <a:extLst>
            <a:ext uri="{FF2B5EF4-FFF2-40B4-BE49-F238E27FC236}">
              <a16:creationId xmlns:a16="http://schemas.microsoft.com/office/drawing/2014/main" id="{BDB618F9-4F84-4B66-B232-759845F6860C}"/>
            </a:ext>
          </a:extLst>
        </xdr:cNvPr>
        <xdr:cNvSpPr/>
      </xdr:nvSpPr>
      <xdr:spPr>
        <a:xfrm>
          <a:off x="2026025" y="3693459"/>
          <a:ext cx="331694" cy="1398494"/>
        </a:xfrm>
        <a:prstGeom prst="rightBrace">
          <a:avLst>
            <a:gd name="adj1" fmla="val 8333"/>
            <a:gd name="adj2" fmla="val 80128"/>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17930</xdr:colOff>
      <xdr:row>10</xdr:row>
      <xdr:rowOff>8965</xdr:rowOff>
    </xdr:from>
    <xdr:to>
      <xdr:col>6</xdr:col>
      <xdr:colOff>1228165</xdr:colOff>
      <xdr:row>11</xdr:row>
      <xdr:rowOff>0</xdr:rowOff>
    </xdr:to>
    <xdr:sp macro="" textlink="">
      <xdr:nvSpPr>
        <xdr:cNvPr id="42" name="吹き出し: 四角形 41">
          <a:extLst>
            <a:ext uri="{FF2B5EF4-FFF2-40B4-BE49-F238E27FC236}">
              <a16:creationId xmlns:a16="http://schemas.microsoft.com/office/drawing/2014/main" id="{30164978-7DEF-4571-ABC8-996550D01D67}"/>
            </a:ext>
          </a:extLst>
        </xdr:cNvPr>
        <xdr:cNvSpPr/>
      </xdr:nvSpPr>
      <xdr:spPr>
        <a:xfrm>
          <a:off x="7368989" y="2680447"/>
          <a:ext cx="1210235" cy="242047"/>
        </a:xfrm>
        <a:prstGeom prst="wedgeRectCallout">
          <a:avLst>
            <a:gd name="adj1" fmla="val -45449"/>
            <a:gd name="adj2" fmla="val 4556"/>
          </a:avLst>
        </a:prstGeom>
        <a:solidFill>
          <a:schemeClr val="accent1">
            <a:lumMod val="20000"/>
            <a:lumOff val="80000"/>
            <a:alpha val="4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17929</xdr:colOff>
      <xdr:row>59</xdr:row>
      <xdr:rowOff>0</xdr:rowOff>
    </xdr:from>
    <xdr:to>
      <xdr:col>6</xdr:col>
      <xdr:colOff>1228164</xdr:colOff>
      <xdr:row>60</xdr:row>
      <xdr:rowOff>8965</xdr:rowOff>
    </xdr:to>
    <xdr:sp macro="" textlink="">
      <xdr:nvSpPr>
        <xdr:cNvPr id="43" name="吹き出し: 四角形 42">
          <a:extLst>
            <a:ext uri="{FF2B5EF4-FFF2-40B4-BE49-F238E27FC236}">
              <a16:creationId xmlns:a16="http://schemas.microsoft.com/office/drawing/2014/main" id="{CD61676F-8E60-4A29-8EB4-F416D87C7323}"/>
            </a:ext>
          </a:extLst>
        </xdr:cNvPr>
        <xdr:cNvSpPr/>
      </xdr:nvSpPr>
      <xdr:spPr>
        <a:xfrm>
          <a:off x="7368988" y="14504894"/>
          <a:ext cx="1210235" cy="242047"/>
        </a:xfrm>
        <a:prstGeom prst="wedgeRectCallout">
          <a:avLst>
            <a:gd name="adj1" fmla="val -45449"/>
            <a:gd name="adj2" fmla="val 4556"/>
          </a:avLst>
        </a:prstGeom>
        <a:solidFill>
          <a:schemeClr val="accent1">
            <a:lumMod val="20000"/>
            <a:lumOff val="80000"/>
            <a:alpha val="4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623047</xdr:colOff>
      <xdr:row>11</xdr:row>
      <xdr:rowOff>0</xdr:rowOff>
    </xdr:from>
    <xdr:to>
      <xdr:col>6</xdr:col>
      <xdr:colOff>623048</xdr:colOff>
      <xdr:row>59</xdr:row>
      <xdr:rowOff>0</xdr:rowOff>
    </xdr:to>
    <xdr:cxnSp macro="">
      <xdr:nvCxnSpPr>
        <xdr:cNvPr id="18" name="直線矢印コネクタ 17">
          <a:extLst>
            <a:ext uri="{FF2B5EF4-FFF2-40B4-BE49-F238E27FC236}">
              <a16:creationId xmlns:a16="http://schemas.microsoft.com/office/drawing/2014/main" id="{47E38375-5865-4344-9D98-CC48F404DF92}"/>
            </a:ext>
          </a:extLst>
        </xdr:cNvPr>
        <xdr:cNvCxnSpPr>
          <a:stCxn id="42" idx="2"/>
          <a:endCxn id="43" idx="0"/>
        </xdr:cNvCxnSpPr>
      </xdr:nvCxnSpPr>
      <xdr:spPr>
        <a:xfrm flipH="1">
          <a:off x="7974106" y="2922494"/>
          <a:ext cx="1" cy="11582400"/>
        </a:xfrm>
        <a:prstGeom prst="straightConnector1">
          <a:avLst/>
        </a:prstGeom>
        <a:ln w="28575">
          <a:solidFill>
            <a:srgbClr val="0000FF"/>
          </a:solidFill>
          <a:prstDash val="sys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788895</xdr:colOff>
      <xdr:row>11</xdr:row>
      <xdr:rowOff>123776</xdr:rowOff>
    </xdr:from>
    <xdr:ext cx="4048657" cy="275717"/>
    <xdr:sp macro="" textlink="">
      <xdr:nvSpPr>
        <xdr:cNvPr id="41" name="吹き出し: 四角形 40">
          <a:extLst>
            <a:ext uri="{FF2B5EF4-FFF2-40B4-BE49-F238E27FC236}">
              <a16:creationId xmlns:a16="http://schemas.microsoft.com/office/drawing/2014/main" id="{15B02C76-3592-447D-A769-1C73BFF98323}"/>
            </a:ext>
          </a:extLst>
        </xdr:cNvPr>
        <xdr:cNvSpPr/>
      </xdr:nvSpPr>
      <xdr:spPr>
        <a:xfrm>
          <a:off x="4401671" y="3046270"/>
          <a:ext cx="4048657" cy="275717"/>
        </a:xfrm>
        <a:prstGeom prst="wedgeRectCallout">
          <a:avLst>
            <a:gd name="adj1" fmla="val -45449"/>
            <a:gd name="adj2" fmla="val 455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ctr"/>
          <a:r>
            <a:rPr kumimoji="1" lang="ja-JP" altLang="en-US" sz="1100">
              <a:solidFill>
                <a:srgbClr val="0000FF"/>
              </a:solidFill>
              <a:latin typeface="BIZ UDゴシック" panose="020B0400000000000000" pitchFamily="49" charset="-128"/>
              <a:ea typeface="BIZ UDゴシック" panose="020B0400000000000000" pitchFamily="49" charset="-128"/>
            </a:rPr>
            <a:t>「収入合計」と「支出合計」の金額は一致させてください。</a:t>
          </a:r>
        </a:p>
      </xdr:txBody>
    </xdr:sp>
    <xdr:clientData/>
  </xdr:oneCellAnchor>
  <xdr:oneCellAnchor>
    <xdr:from>
      <xdr:col>2</xdr:col>
      <xdr:colOff>421343</xdr:colOff>
      <xdr:row>14</xdr:row>
      <xdr:rowOff>215151</xdr:rowOff>
    </xdr:from>
    <xdr:ext cx="4383741" cy="654426"/>
    <xdr:sp macro="" textlink="">
      <xdr:nvSpPr>
        <xdr:cNvPr id="45" name="吹き出し: 四角形 44">
          <a:extLst>
            <a:ext uri="{FF2B5EF4-FFF2-40B4-BE49-F238E27FC236}">
              <a16:creationId xmlns:a16="http://schemas.microsoft.com/office/drawing/2014/main" id="{E0FA1848-E486-45AC-AC7A-A7A5701F859A}"/>
            </a:ext>
          </a:extLst>
        </xdr:cNvPr>
        <xdr:cNvSpPr/>
      </xdr:nvSpPr>
      <xdr:spPr>
        <a:xfrm>
          <a:off x="2788025" y="3890680"/>
          <a:ext cx="4383741" cy="654426"/>
        </a:xfrm>
        <a:prstGeom prst="wedgeRectCallout">
          <a:avLst>
            <a:gd name="adj1" fmla="val -32372"/>
            <a:gd name="adj2" fmla="val 34194"/>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・「港区指定管理者制度導入施設における最低賃金水準額に関する手引き」で定める金額以上の賃金としてください。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・定期昇給についても忘れずに加味してください。</a:t>
          </a:r>
        </a:p>
      </xdr:txBody>
    </xdr:sp>
    <xdr:clientData/>
  </xdr:oneCellAnchor>
  <xdr:twoCellAnchor>
    <xdr:from>
      <xdr:col>0</xdr:col>
      <xdr:colOff>89645</xdr:colOff>
      <xdr:row>2</xdr:row>
      <xdr:rowOff>89652</xdr:rowOff>
    </xdr:from>
    <xdr:to>
      <xdr:col>5</xdr:col>
      <xdr:colOff>466164</xdr:colOff>
      <xdr:row>5</xdr:row>
      <xdr:rowOff>170334</xdr:rowOff>
    </xdr:to>
    <xdr:sp macro="" textlink="">
      <xdr:nvSpPr>
        <xdr:cNvPr id="46" name="吹き出し: 四角形 45">
          <a:extLst>
            <a:ext uri="{FF2B5EF4-FFF2-40B4-BE49-F238E27FC236}">
              <a16:creationId xmlns:a16="http://schemas.microsoft.com/office/drawing/2014/main" id="{C618AA04-DB2B-4768-8F66-1CA1344CEB29}"/>
            </a:ext>
          </a:extLst>
        </xdr:cNvPr>
        <xdr:cNvSpPr/>
      </xdr:nvSpPr>
      <xdr:spPr>
        <a:xfrm>
          <a:off x="89645" y="663393"/>
          <a:ext cx="6481484" cy="968188"/>
        </a:xfrm>
        <a:prstGeom prst="wedgeRectCallout">
          <a:avLst>
            <a:gd name="adj1" fmla="val -18056"/>
            <a:gd name="adj2" fmla="val -49713"/>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・記載されている費用項目や金額（赤字部分）は例示です。例示を参考に各施設の管理運営に必要な経費を記載してください。</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・費用項目はどのような内容かイメージしやすいよう、分かりやすい名称で記載願います。</a:t>
          </a:r>
          <a:endParaRPr kumimoji="1" lang="en-US" altLang="ja-JP" sz="1100">
            <a:solidFill>
              <a:srgbClr val="0000FF"/>
            </a:solidFill>
            <a:latin typeface="BIZ UDゴシック" panose="020B0400000000000000" pitchFamily="49" charset="-128"/>
            <a:ea typeface="BIZ UDゴシック" panose="020B0400000000000000" pitchFamily="49" charset="-128"/>
          </a:endParaRPr>
        </a:p>
        <a:p>
          <a:pPr algn="l"/>
          <a:r>
            <a:rPr kumimoji="1" lang="ja-JP" altLang="en-US" sz="1100">
              <a:solidFill>
                <a:srgbClr val="0000FF"/>
              </a:solidFill>
              <a:latin typeface="BIZ UDゴシック" panose="020B0400000000000000" pitchFamily="49" charset="-128"/>
              <a:ea typeface="BIZ UDゴシック" panose="020B0400000000000000" pitchFamily="49" charset="-128"/>
            </a:rPr>
            <a:t>・指定管理者に選定されても、事業提案に要するすべての経費が認められるとは限りません。</a:t>
          </a:r>
        </a:p>
      </xdr:txBody>
    </xdr:sp>
    <xdr:clientData/>
  </xdr:twoCellAnchor>
  <xdr:oneCellAnchor>
    <xdr:from>
      <xdr:col>1</xdr:col>
      <xdr:colOff>1837763</xdr:colOff>
      <xdr:row>46</xdr:row>
      <xdr:rowOff>144529</xdr:rowOff>
    </xdr:from>
    <xdr:ext cx="5692589" cy="275717"/>
    <xdr:sp macro="" textlink="">
      <xdr:nvSpPr>
        <xdr:cNvPr id="48" name="吹き出し: 四角形 47">
          <a:extLst>
            <a:ext uri="{FF2B5EF4-FFF2-40B4-BE49-F238E27FC236}">
              <a16:creationId xmlns:a16="http://schemas.microsoft.com/office/drawing/2014/main" id="{0163E74B-0011-4A1A-AC65-254346AE6281}"/>
            </a:ext>
          </a:extLst>
        </xdr:cNvPr>
        <xdr:cNvSpPr/>
      </xdr:nvSpPr>
      <xdr:spPr>
        <a:xfrm>
          <a:off x="2070845" y="11565564"/>
          <a:ext cx="5692589" cy="275717"/>
        </a:xfrm>
        <a:prstGeom prst="wedgeRectCallout">
          <a:avLst>
            <a:gd name="adj1" fmla="val -52413"/>
            <a:gd name="adj2" fmla="val 28546"/>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給排水衛生設備・空調設備・エレベーター設備・自動扉・消防設備等の点検・保守費用</a:t>
          </a:r>
        </a:p>
      </xdr:txBody>
    </xdr:sp>
    <xdr:clientData/>
  </xdr:oneCellAnchor>
  <xdr:oneCellAnchor>
    <xdr:from>
      <xdr:col>1</xdr:col>
      <xdr:colOff>1936376</xdr:colOff>
      <xdr:row>34</xdr:row>
      <xdr:rowOff>150705</xdr:rowOff>
    </xdr:from>
    <xdr:ext cx="5656729" cy="275717"/>
    <xdr:sp macro="" textlink="">
      <xdr:nvSpPr>
        <xdr:cNvPr id="50" name="吹き出し: 四角形 49">
          <a:extLst>
            <a:ext uri="{FF2B5EF4-FFF2-40B4-BE49-F238E27FC236}">
              <a16:creationId xmlns:a16="http://schemas.microsoft.com/office/drawing/2014/main" id="{3D0ECA99-9F1E-4336-AE20-057C6BA88611}"/>
            </a:ext>
          </a:extLst>
        </xdr:cNvPr>
        <xdr:cNvSpPr/>
      </xdr:nvSpPr>
      <xdr:spPr>
        <a:xfrm>
          <a:off x="2169458" y="8774752"/>
          <a:ext cx="5656729" cy="275717"/>
        </a:xfrm>
        <a:prstGeom prst="wedgeRectCallout">
          <a:avLst>
            <a:gd name="adj1" fmla="val -62471"/>
            <a:gd name="adj2" fmla="val 29778"/>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施設に関するホームページ維持費、印刷製本費等は「事業運営費」に計上してください。</a:t>
          </a:r>
        </a:p>
      </xdr:txBody>
    </xdr:sp>
    <xdr:clientData/>
  </xdr:oneCellAnchor>
  <xdr:twoCellAnchor>
    <xdr:from>
      <xdr:col>1</xdr:col>
      <xdr:colOff>1703294</xdr:colOff>
      <xdr:row>55</xdr:row>
      <xdr:rowOff>152401</xdr:rowOff>
    </xdr:from>
    <xdr:to>
      <xdr:col>6</xdr:col>
      <xdr:colOff>941294</xdr:colOff>
      <xdr:row>58</xdr:row>
      <xdr:rowOff>80684</xdr:rowOff>
    </xdr:to>
    <xdr:sp macro="" textlink="">
      <xdr:nvSpPr>
        <xdr:cNvPr id="51" name="吹き出し: 四角形 50">
          <a:extLst>
            <a:ext uri="{FF2B5EF4-FFF2-40B4-BE49-F238E27FC236}">
              <a16:creationId xmlns:a16="http://schemas.microsoft.com/office/drawing/2014/main" id="{A901F92E-DC76-4CB6-9518-72B4A7F44C10}"/>
            </a:ext>
          </a:extLst>
        </xdr:cNvPr>
        <xdr:cNvSpPr/>
      </xdr:nvSpPr>
      <xdr:spPr>
        <a:xfrm>
          <a:off x="1936376" y="13707036"/>
          <a:ext cx="6355977" cy="645460"/>
        </a:xfrm>
        <a:prstGeom prst="wedgeRectCallout">
          <a:avLst>
            <a:gd name="adj1" fmla="val -57925"/>
            <a:gd name="adj2" fmla="val 15540"/>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事務管理経費</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本社</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本部</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等による施設支援に係る、人件費等、会議費、出張費等</a:t>
          </a:r>
        </a:p>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運営費</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本社</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本部</a:t>
          </a:r>
          <a:r>
            <a:rPr lang="en-US" altLang="ja-JP"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等による施設支援に係るシステム維持管理費、賃借料、光熱水費、リース料等</a:t>
          </a:r>
        </a:p>
        <a:p>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租税公課</a:t>
          </a:r>
          <a:r>
            <a:rPr lang="ja-JP" altLang="en-US" sz="1100">
              <a:solidFill>
                <a:srgbClr val="0000FF"/>
              </a:solidFill>
              <a:effectLst/>
              <a:latin typeface="BIZ UDゴシック" panose="020B0400000000000000" pitchFamily="49" charset="-128"/>
              <a:ea typeface="BIZ UDゴシック" panose="020B0400000000000000" pitchFamily="49" charset="-128"/>
              <a:cs typeface="+mn-cs"/>
            </a:rPr>
            <a:t>：</a:t>
          </a:r>
          <a:r>
            <a:rPr lang="ja-JP" altLang="ja-JP" sz="1100">
              <a:solidFill>
                <a:srgbClr val="0000FF"/>
              </a:solidFill>
              <a:effectLst/>
              <a:latin typeface="BIZ UDゴシック" panose="020B0400000000000000" pitchFamily="49" charset="-128"/>
              <a:ea typeface="BIZ UDゴシック" panose="020B0400000000000000" pitchFamily="49" charset="-128"/>
              <a:cs typeface="+mn-cs"/>
            </a:rPr>
            <a:t>消費税、事業所税等</a:t>
          </a:r>
        </a:p>
      </xdr:txBody>
    </xdr:sp>
    <xdr:clientData/>
  </xdr:twoCellAnchor>
  <xdr:oneCellAnchor>
    <xdr:from>
      <xdr:col>1</xdr:col>
      <xdr:colOff>1945340</xdr:colOff>
      <xdr:row>36</xdr:row>
      <xdr:rowOff>53788</xdr:rowOff>
    </xdr:from>
    <xdr:ext cx="5065061" cy="275717"/>
    <xdr:sp macro="" textlink="">
      <xdr:nvSpPr>
        <xdr:cNvPr id="47" name="吹き出し: 四角形 46">
          <a:extLst>
            <a:ext uri="{FF2B5EF4-FFF2-40B4-BE49-F238E27FC236}">
              <a16:creationId xmlns:a16="http://schemas.microsoft.com/office/drawing/2014/main" id="{65B69B6B-5CA0-49B8-8F47-5EB1E70916D0}"/>
            </a:ext>
          </a:extLst>
        </xdr:cNvPr>
        <xdr:cNvSpPr/>
      </xdr:nvSpPr>
      <xdr:spPr>
        <a:xfrm>
          <a:off x="2178422" y="9144000"/>
          <a:ext cx="5065061" cy="275717"/>
        </a:xfrm>
        <a:prstGeom prst="wedgeRectCallout">
          <a:avLst>
            <a:gd name="adj1" fmla="val -63222"/>
            <a:gd name="adj2" fmla="val -9239"/>
          </a:avLst>
        </a:prstGeom>
        <a:solidFill>
          <a:schemeClr val="accent1">
            <a:lumMod val="20000"/>
            <a:lumOff val="80000"/>
          </a:schemeClr>
        </a:solidFill>
        <a:ln w="19050">
          <a:solidFill>
            <a:srgbClr val="0000FF"/>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chorCtr="0">
          <a:spAutoFit/>
        </a:bodyPr>
        <a:lstStyle/>
        <a:p>
          <a:pPr algn="l"/>
          <a:r>
            <a:rPr kumimoji="1" lang="ja-JP" altLang="en-US" sz="1100">
              <a:solidFill>
                <a:srgbClr val="0000FF"/>
              </a:solidFill>
              <a:latin typeface="BIZ UDゴシック" panose="020B0400000000000000" pitchFamily="49" charset="-128"/>
              <a:ea typeface="BIZ UDゴシック" panose="020B0400000000000000" pitchFamily="49" charset="-128"/>
            </a:rPr>
            <a:t>本社（本部）が実施する研修費用は、「その他経費」に計上してください。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0"/>
  <sheetViews>
    <sheetView tabSelected="1" view="pageBreakPreview" zoomScale="85" zoomScaleNormal="100" zoomScaleSheetLayoutView="85" workbookViewId="0">
      <selection activeCell="J3" sqref="J3"/>
    </sheetView>
  </sheetViews>
  <sheetFormatPr defaultColWidth="9" defaultRowHeight="20.100000000000001" customHeight="1" x14ac:dyDescent="0.2"/>
  <cols>
    <col min="1" max="1" width="3.33203125" style="5" customWidth="1"/>
    <col min="2" max="2" width="31.109375" style="1" customWidth="1"/>
    <col min="3" max="3" width="18.109375" style="2" customWidth="1"/>
    <col min="4" max="7" width="18.109375" style="1" customWidth="1"/>
    <col min="8" max="8" width="2.6640625" style="1" customWidth="1"/>
    <col min="9" max="16384" width="9" style="1"/>
  </cols>
  <sheetData>
    <row r="1" spans="1:11" ht="27" customHeight="1" x14ac:dyDescent="0.2">
      <c r="A1" s="1"/>
      <c r="G1" s="3"/>
      <c r="H1" s="4"/>
    </row>
    <row r="2" spans="1:11" ht="18" customHeight="1" x14ac:dyDescent="0.2">
      <c r="A2" s="1"/>
      <c r="G2" s="3"/>
      <c r="H2" s="4"/>
    </row>
    <row r="3" spans="1:11" ht="20.100000000000001" customHeight="1" x14ac:dyDescent="0.2">
      <c r="A3" s="11"/>
      <c r="B3" s="12"/>
      <c r="C3" s="12"/>
      <c r="D3" s="12"/>
      <c r="E3" s="80" t="s">
        <v>0</v>
      </c>
      <c r="F3" s="81"/>
      <c r="G3" s="81"/>
      <c r="H3" s="6"/>
      <c r="I3" s="6"/>
    </row>
    <row r="4" spans="1:11" ht="20.100000000000001" customHeight="1" x14ac:dyDescent="0.2">
      <c r="A4" s="11"/>
      <c r="B4" s="12"/>
      <c r="C4" s="12"/>
      <c r="D4" s="12"/>
      <c r="E4" s="13"/>
      <c r="F4" s="14"/>
      <c r="G4" s="14"/>
      <c r="H4" s="6"/>
      <c r="I4" s="6"/>
    </row>
    <row r="5" spans="1:11" ht="30.75" customHeight="1" x14ac:dyDescent="0.2">
      <c r="A5" s="82" t="s">
        <v>1</v>
      </c>
      <c r="B5" s="82"/>
      <c r="C5" s="82"/>
      <c r="D5" s="82"/>
      <c r="E5" s="82"/>
      <c r="F5" s="82"/>
      <c r="G5" s="82"/>
    </row>
    <row r="6" spans="1:11" ht="20.100000000000001" customHeight="1" x14ac:dyDescent="0.2">
      <c r="A6" s="55"/>
      <c r="B6" s="56"/>
      <c r="C6" s="56"/>
      <c r="D6" s="56"/>
      <c r="E6" s="56"/>
      <c r="F6" s="56"/>
      <c r="G6" s="57" t="s">
        <v>19</v>
      </c>
    </row>
    <row r="7" spans="1:11" ht="20.100000000000001" customHeight="1" x14ac:dyDescent="0.2">
      <c r="A7" s="83" t="s">
        <v>2</v>
      </c>
      <c r="B7" s="84"/>
      <c r="C7" s="69" t="s">
        <v>65</v>
      </c>
      <c r="D7" s="69" t="s">
        <v>65</v>
      </c>
      <c r="E7" s="69" t="s">
        <v>65</v>
      </c>
      <c r="F7" s="69" t="s">
        <v>65</v>
      </c>
      <c r="G7" s="69" t="s">
        <v>65</v>
      </c>
      <c r="H7" s="7"/>
      <c r="I7" s="7"/>
      <c r="J7" s="7"/>
      <c r="K7" s="7"/>
    </row>
    <row r="8" spans="1:11" s="7" customFormat="1" ht="19.5" customHeight="1" x14ac:dyDescent="0.2">
      <c r="A8" s="75" t="s">
        <v>62</v>
      </c>
      <c r="B8" s="76"/>
      <c r="C8" s="25">
        <f>C9+C9</f>
        <v>0</v>
      </c>
      <c r="D8" s="25">
        <f>D9+D9</f>
        <v>0</v>
      </c>
      <c r="E8" s="25">
        <f>E9+E9</f>
        <v>0</v>
      </c>
      <c r="F8" s="25">
        <f>F9+F9</f>
        <v>0</v>
      </c>
      <c r="G8" s="25">
        <f>G9+G9</f>
        <v>0</v>
      </c>
    </row>
    <row r="9" spans="1:11" s="7" customFormat="1" ht="18" customHeight="1" x14ac:dyDescent="0.2">
      <c r="A9" s="26"/>
      <c r="B9" s="27" t="s">
        <v>11</v>
      </c>
      <c r="C9" s="28"/>
      <c r="D9" s="28"/>
      <c r="E9" s="28"/>
      <c r="F9" s="28"/>
      <c r="G9" s="28"/>
    </row>
    <row r="10" spans="1:11" s="7" customFormat="1" ht="18" customHeight="1" thickBot="1" x14ac:dyDescent="0.25">
      <c r="A10" s="26"/>
      <c r="B10" s="29" t="s">
        <v>63</v>
      </c>
      <c r="C10" s="28"/>
      <c r="D10" s="28"/>
      <c r="E10" s="28"/>
      <c r="F10" s="28"/>
      <c r="G10" s="28"/>
    </row>
    <row r="11" spans="1:11" s="7" customFormat="1" ht="20.100000000000001" customHeight="1" thickTop="1" thickBot="1" x14ac:dyDescent="0.25">
      <c r="A11" s="85" t="s">
        <v>3</v>
      </c>
      <c r="B11" s="86"/>
      <c r="C11" s="30">
        <f>C8</f>
        <v>0</v>
      </c>
      <c r="D11" s="30">
        <f>D8</f>
        <v>0</v>
      </c>
      <c r="E11" s="30">
        <f>E8</f>
        <v>0</v>
      </c>
      <c r="F11" s="30">
        <f>F8</f>
        <v>0</v>
      </c>
      <c r="G11" s="31">
        <f>G8</f>
        <v>0</v>
      </c>
    </row>
    <row r="12" spans="1:11" s="7" customFormat="1" ht="20.100000000000001" customHeight="1" thickTop="1" x14ac:dyDescent="0.2">
      <c r="A12" s="32"/>
      <c r="B12" s="33"/>
      <c r="C12" s="34"/>
      <c r="D12" s="34"/>
      <c r="E12" s="34"/>
      <c r="F12" s="34"/>
      <c r="G12" s="34"/>
    </row>
    <row r="13" spans="1:11" s="7" customFormat="1" ht="20.100000000000001" customHeight="1" x14ac:dyDescent="0.2">
      <c r="A13" s="83" t="s">
        <v>4</v>
      </c>
      <c r="B13" s="84"/>
      <c r="C13" s="69" t="s">
        <v>65</v>
      </c>
      <c r="D13" s="69" t="s">
        <v>65</v>
      </c>
      <c r="E13" s="69" t="s">
        <v>65</v>
      </c>
      <c r="F13" s="69" t="s">
        <v>65</v>
      </c>
      <c r="G13" s="69" t="s">
        <v>65</v>
      </c>
    </row>
    <row r="14" spans="1:11" s="7" customFormat="1" ht="20.100000000000001" customHeight="1" x14ac:dyDescent="0.2">
      <c r="A14" s="75" t="s">
        <v>21</v>
      </c>
      <c r="B14" s="76"/>
      <c r="C14" s="35">
        <f>SUM(C15:C19)</f>
        <v>0</v>
      </c>
      <c r="D14" s="35">
        <f>SUM(D15:D19)</f>
        <v>0</v>
      </c>
      <c r="E14" s="35">
        <f>SUM(E15:E19)</f>
        <v>0</v>
      </c>
      <c r="F14" s="35">
        <f>SUM(F15:F19)</f>
        <v>0</v>
      </c>
      <c r="G14" s="35">
        <f>SUM(G15:G19)</f>
        <v>0</v>
      </c>
    </row>
    <row r="15" spans="1:11" s="7" customFormat="1" ht="18" customHeight="1" x14ac:dyDescent="0.2">
      <c r="A15" s="36"/>
      <c r="B15" s="37"/>
      <c r="C15" s="28"/>
      <c r="D15" s="28"/>
      <c r="E15" s="28"/>
      <c r="F15" s="28"/>
      <c r="G15" s="28"/>
    </row>
    <row r="16" spans="1:11" s="7" customFormat="1" ht="18" customHeight="1" x14ac:dyDescent="0.2">
      <c r="A16" s="16"/>
      <c r="B16" s="37"/>
      <c r="C16" s="28"/>
      <c r="D16" s="28"/>
      <c r="E16" s="28"/>
      <c r="F16" s="28"/>
      <c r="G16" s="28"/>
    </row>
    <row r="17" spans="1:7" s="7" customFormat="1" ht="18" customHeight="1" x14ac:dyDescent="0.2">
      <c r="A17" s="16"/>
      <c r="B17" s="37"/>
      <c r="C17" s="28"/>
      <c r="D17" s="28"/>
      <c r="E17" s="28"/>
      <c r="F17" s="28"/>
      <c r="G17" s="28"/>
    </row>
    <row r="18" spans="1:7" s="7" customFormat="1" ht="18" customHeight="1" x14ac:dyDescent="0.2">
      <c r="A18" s="16"/>
      <c r="B18" s="37"/>
      <c r="C18" s="28"/>
      <c r="D18" s="28"/>
      <c r="E18" s="28"/>
      <c r="F18" s="28"/>
      <c r="G18" s="28"/>
    </row>
    <row r="19" spans="1:7" s="7" customFormat="1" ht="18" customHeight="1" x14ac:dyDescent="0.2">
      <c r="A19" s="38"/>
      <c r="B19" s="37"/>
      <c r="C19" s="28"/>
      <c r="D19" s="28"/>
      <c r="E19" s="28"/>
      <c r="F19" s="28"/>
      <c r="G19" s="28"/>
    </row>
    <row r="20" spans="1:7" s="7" customFormat="1" ht="18" customHeight="1" x14ac:dyDescent="0.2">
      <c r="A20" s="38"/>
      <c r="B20" s="39"/>
      <c r="C20" s="28"/>
      <c r="D20" s="28"/>
      <c r="E20" s="28"/>
      <c r="F20" s="28"/>
      <c r="G20" s="28"/>
    </row>
    <row r="21" spans="1:7" s="7" customFormat="1" ht="20.100000000000001" customHeight="1" x14ac:dyDescent="0.2">
      <c r="A21" s="75" t="s">
        <v>5</v>
      </c>
      <c r="B21" s="76"/>
      <c r="C21" s="35">
        <f>SUM(C22:C25)</f>
        <v>0</v>
      </c>
      <c r="D21" s="35">
        <f>SUM(D22:D25)</f>
        <v>0</v>
      </c>
      <c r="E21" s="35">
        <f>SUM(E22:E25)</f>
        <v>0</v>
      </c>
      <c r="F21" s="35">
        <f>SUM(F22:F25)</f>
        <v>0</v>
      </c>
      <c r="G21" s="35">
        <f>SUM(G22:G25)</f>
        <v>0</v>
      </c>
    </row>
    <row r="22" spans="1:7" s="7" customFormat="1" ht="18" customHeight="1" x14ac:dyDescent="0.2">
      <c r="A22" s="26"/>
      <c r="B22" s="40"/>
      <c r="C22" s="28"/>
      <c r="D22" s="28"/>
      <c r="E22" s="28"/>
      <c r="F22" s="28"/>
      <c r="G22" s="28"/>
    </row>
    <row r="23" spans="1:7" s="7" customFormat="1" ht="18" customHeight="1" x14ac:dyDescent="0.2">
      <c r="A23" s="26"/>
      <c r="B23" s="41"/>
      <c r="C23" s="28"/>
      <c r="D23" s="28"/>
      <c r="E23" s="28"/>
      <c r="F23" s="28"/>
      <c r="G23" s="28"/>
    </row>
    <row r="24" spans="1:7" s="7" customFormat="1" ht="18" customHeight="1" x14ac:dyDescent="0.2">
      <c r="A24" s="42"/>
      <c r="B24" s="43"/>
      <c r="C24" s="28"/>
      <c r="D24" s="28"/>
      <c r="E24" s="28"/>
      <c r="F24" s="28"/>
      <c r="G24" s="28"/>
    </row>
    <row r="25" spans="1:7" s="7" customFormat="1" ht="18" customHeight="1" x14ac:dyDescent="0.2">
      <c r="A25" s="26"/>
      <c r="B25" s="44"/>
      <c r="C25" s="28"/>
      <c r="D25" s="28"/>
      <c r="E25" s="28"/>
      <c r="F25" s="28"/>
      <c r="G25" s="28"/>
    </row>
    <row r="26" spans="1:7" s="7" customFormat="1" ht="20.100000000000001" customHeight="1" x14ac:dyDescent="0.2">
      <c r="A26" s="75" t="s">
        <v>6</v>
      </c>
      <c r="B26" s="76"/>
      <c r="C26" s="35">
        <f>SUM(C27:C28)</f>
        <v>0</v>
      </c>
      <c r="D26" s="35"/>
      <c r="E26" s="35"/>
      <c r="F26" s="35"/>
      <c r="G26" s="35"/>
    </row>
    <row r="27" spans="1:7" s="7" customFormat="1" ht="18" customHeight="1" x14ac:dyDescent="0.2">
      <c r="A27" s="45"/>
      <c r="B27" s="43"/>
      <c r="C27" s="28"/>
      <c r="D27" s="28"/>
      <c r="E27" s="28"/>
      <c r="F27" s="28"/>
      <c r="G27" s="28"/>
    </row>
    <row r="28" spans="1:7" s="7" customFormat="1" ht="18" customHeight="1" x14ac:dyDescent="0.2">
      <c r="A28" s="26"/>
      <c r="B28" s="44"/>
      <c r="C28" s="28"/>
      <c r="D28" s="28"/>
      <c r="E28" s="28"/>
      <c r="F28" s="28"/>
      <c r="G28" s="28"/>
    </row>
    <row r="29" spans="1:7" s="7" customFormat="1" ht="20.100000000000001" customHeight="1" x14ac:dyDescent="0.2">
      <c r="A29" s="75" t="s">
        <v>7</v>
      </c>
      <c r="B29" s="76"/>
      <c r="C29" s="35">
        <f>SUM(C34:C37)</f>
        <v>0</v>
      </c>
      <c r="D29" s="35">
        <f>SUM(D34:D37)</f>
        <v>0</v>
      </c>
      <c r="E29" s="35">
        <f>SUM(E34:E37)</f>
        <v>0</v>
      </c>
      <c r="F29" s="35">
        <f>SUM(F34:F37)</f>
        <v>0</v>
      </c>
      <c r="G29" s="35">
        <f>SUM(G34:G37)</f>
        <v>0</v>
      </c>
    </row>
    <row r="30" spans="1:7" s="7" customFormat="1" ht="18" customHeight="1" x14ac:dyDescent="0.2">
      <c r="A30" s="46"/>
      <c r="B30" s="43"/>
      <c r="C30" s="28"/>
      <c r="D30" s="28"/>
      <c r="E30" s="28"/>
      <c r="F30" s="28"/>
      <c r="G30" s="28"/>
    </row>
    <row r="31" spans="1:7" s="7" customFormat="1" ht="18" customHeight="1" x14ac:dyDescent="0.2">
      <c r="A31" s="26"/>
      <c r="B31" s="41"/>
      <c r="C31" s="28"/>
      <c r="D31" s="28"/>
      <c r="E31" s="28"/>
      <c r="F31" s="28"/>
      <c r="G31" s="28"/>
    </row>
    <row r="32" spans="1:7" s="7" customFormat="1" ht="18" customHeight="1" x14ac:dyDescent="0.2">
      <c r="A32" s="26"/>
      <c r="B32" s="41"/>
      <c r="C32" s="28"/>
      <c r="D32" s="28"/>
      <c r="E32" s="28"/>
      <c r="F32" s="28"/>
      <c r="G32" s="28"/>
    </row>
    <row r="33" spans="1:7" s="7" customFormat="1" ht="18" customHeight="1" x14ac:dyDescent="0.2">
      <c r="A33" s="26"/>
      <c r="B33" s="41"/>
      <c r="C33" s="28"/>
      <c r="D33" s="28"/>
      <c r="E33" s="28"/>
      <c r="F33" s="28"/>
      <c r="G33" s="28"/>
    </row>
    <row r="34" spans="1:7" s="7" customFormat="1" ht="18" customHeight="1" x14ac:dyDescent="0.2">
      <c r="A34" s="26"/>
      <c r="B34" s="47"/>
      <c r="C34" s="28"/>
      <c r="D34" s="28"/>
      <c r="E34" s="28"/>
      <c r="F34" s="28"/>
      <c r="G34" s="28"/>
    </row>
    <row r="35" spans="1:7" s="7" customFormat="1" ht="18" customHeight="1" x14ac:dyDescent="0.2">
      <c r="A35" s="42"/>
      <c r="B35" s="27"/>
      <c r="C35" s="28"/>
      <c r="D35" s="28"/>
      <c r="E35" s="28"/>
      <c r="F35" s="28"/>
      <c r="G35" s="28"/>
    </row>
    <row r="36" spans="1:7" s="7" customFormat="1" ht="18" customHeight="1" x14ac:dyDescent="0.2">
      <c r="A36" s="42"/>
      <c r="B36" s="43"/>
      <c r="C36" s="28"/>
      <c r="D36" s="28"/>
      <c r="E36" s="28"/>
      <c r="F36" s="28"/>
      <c r="G36" s="28"/>
    </row>
    <row r="37" spans="1:7" s="7" customFormat="1" ht="18" customHeight="1" x14ac:dyDescent="0.2">
      <c r="A37" s="48"/>
      <c r="B37" s="44"/>
      <c r="C37" s="28"/>
      <c r="D37" s="28"/>
      <c r="E37" s="28"/>
      <c r="F37" s="28"/>
      <c r="G37" s="28"/>
    </row>
    <row r="38" spans="1:7" s="7" customFormat="1" ht="20.100000000000001" customHeight="1" x14ac:dyDescent="0.2">
      <c r="A38" s="75" t="s">
        <v>8</v>
      </c>
      <c r="B38" s="76"/>
      <c r="C38" s="53">
        <f>SUM(C39:C44)</f>
        <v>0</v>
      </c>
      <c r="D38" s="53">
        <f>SUM(D39:D44)</f>
        <v>0</v>
      </c>
      <c r="E38" s="53">
        <f>SUM(E39:E44)</f>
        <v>0</v>
      </c>
      <c r="F38" s="53">
        <f>SUM(F39:F44)</f>
        <v>0</v>
      </c>
      <c r="G38" s="53">
        <f>SUM(G39:G44)</f>
        <v>0</v>
      </c>
    </row>
    <row r="39" spans="1:7" s="7" customFormat="1" ht="18" customHeight="1" x14ac:dyDescent="0.2">
      <c r="A39" s="45"/>
      <c r="B39" s="49"/>
      <c r="C39" s="28"/>
      <c r="D39" s="28"/>
      <c r="E39" s="28"/>
      <c r="F39" s="28"/>
      <c r="G39" s="28"/>
    </row>
    <row r="40" spans="1:7" s="7" customFormat="1" ht="18" customHeight="1" x14ac:dyDescent="0.2">
      <c r="A40" s="26"/>
      <c r="B40" s="49"/>
      <c r="C40" s="28"/>
      <c r="D40" s="28"/>
      <c r="E40" s="28"/>
      <c r="F40" s="28"/>
      <c r="G40" s="28"/>
    </row>
    <row r="41" spans="1:7" s="7" customFormat="1" ht="18" customHeight="1" x14ac:dyDescent="0.2">
      <c r="A41" s="26"/>
      <c r="B41" s="41"/>
      <c r="C41" s="28"/>
      <c r="D41" s="28"/>
      <c r="E41" s="28"/>
      <c r="F41" s="28"/>
      <c r="G41" s="28"/>
    </row>
    <row r="42" spans="1:7" s="7" customFormat="1" ht="18" customHeight="1" x14ac:dyDescent="0.2">
      <c r="A42" s="26"/>
      <c r="B42" s="41"/>
      <c r="C42" s="28"/>
      <c r="D42" s="28"/>
      <c r="E42" s="28"/>
      <c r="F42" s="28"/>
      <c r="G42" s="28"/>
    </row>
    <row r="43" spans="1:7" s="7" customFormat="1" ht="18" customHeight="1" x14ac:dyDescent="0.2">
      <c r="A43" s="26"/>
      <c r="B43" s="41"/>
      <c r="C43" s="28"/>
      <c r="D43" s="28"/>
      <c r="E43" s="28"/>
      <c r="F43" s="28"/>
      <c r="G43" s="28"/>
    </row>
    <row r="44" spans="1:7" s="7" customFormat="1" ht="18" customHeight="1" x14ac:dyDescent="0.2">
      <c r="A44" s="48"/>
      <c r="B44" s="44"/>
      <c r="C44" s="28"/>
      <c r="D44" s="28"/>
      <c r="E44" s="28"/>
      <c r="F44" s="28"/>
      <c r="G44" s="28"/>
    </row>
    <row r="45" spans="1:7" s="7" customFormat="1" ht="20.100000000000001" customHeight="1" x14ac:dyDescent="0.2">
      <c r="A45" s="75" t="s">
        <v>9</v>
      </c>
      <c r="B45" s="76"/>
      <c r="C45" s="50">
        <f>SUM(C47:C49)</f>
        <v>0</v>
      </c>
      <c r="D45" s="50">
        <f t="shared" ref="D45:G45" si="0">SUM(D47:D49)</f>
        <v>0</v>
      </c>
      <c r="E45" s="50">
        <f t="shared" si="0"/>
        <v>0</v>
      </c>
      <c r="F45" s="50">
        <f t="shared" si="0"/>
        <v>0</v>
      </c>
      <c r="G45" s="50">
        <f t="shared" si="0"/>
        <v>0</v>
      </c>
    </row>
    <row r="46" spans="1:7" s="7" customFormat="1" ht="20.100000000000001" customHeight="1" x14ac:dyDescent="0.2">
      <c r="A46" s="51"/>
      <c r="B46" s="52" t="s">
        <v>15</v>
      </c>
      <c r="C46" s="28"/>
      <c r="D46" s="28"/>
      <c r="E46" s="28"/>
      <c r="F46" s="28"/>
      <c r="G46" s="28"/>
    </row>
    <row r="47" spans="1:7" s="7" customFormat="1" ht="18" customHeight="1" x14ac:dyDescent="0.2">
      <c r="A47" s="51"/>
      <c r="B47" s="52" t="s">
        <v>16</v>
      </c>
      <c r="C47" s="28"/>
      <c r="D47" s="28"/>
      <c r="E47" s="28"/>
      <c r="F47" s="28"/>
      <c r="G47" s="28"/>
    </row>
    <row r="48" spans="1:7" s="7" customFormat="1" ht="18" customHeight="1" x14ac:dyDescent="0.2">
      <c r="A48" s="51"/>
      <c r="B48" s="52" t="s">
        <v>17</v>
      </c>
      <c r="C48" s="28"/>
      <c r="D48" s="28"/>
      <c r="E48" s="28"/>
      <c r="F48" s="28"/>
      <c r="G48" s="28"/>
    </row>
    <row r="49" spans="1:11" s="7" customFormat="1" ht="18" customHeight="1" thickBot="1" x14ac:dyDescent="0.25">
      <c r="A49" s="51"/>
      <c r="B49" s="52" t="s">
        <v>18</v>
      </c>
      <c r="C49" s="28"/>
      <c r="D49" s="28"/>
      <c r="E49" s="28"/>
      <c r="F49" s="28"/>
      <c r="G49" s="28"/>
    </row>
    <row r="50" spans="1:11" s="7" customFormat="1" ht="20.100000000000001" customHeight="1" thickTop="1" thickBot="1" x14ac:dyDescent="0.25">
      <c r="A50" s="85" t="s">
        <v>10</v>
      </c>
      <c r="B50" s="86"/>
      <c r="C50" s="30">
        <f>C14++C21+C26+C29+C38+C45</f>
        <v>0</v>
      </c>
      <c r="D50" s="30">
        <f>D14++D21+D26+D29+D38+D45</f>
        <v>0</v>
      </c>
      <c r="E50" s="30">
        <f>E14++E21+E26+E29+E38+E45</f>
        <v>0</v>
      </c>
      <c r="F50" s="30">
        <f>F14++F21+F26+F29+F38+F45</f>
        <v>0</v>
      </c>
      <c r="G50" s="30">
        <f>G14++G21+G26+G29+G38+G45</f>
        <v>0</v>
      </c>
      <c r="H50" s="1"/>
      <c r="I50" s="1"/>
      <c r="J50" s="1"/>
      <c r="K50" s="1"/>
    </row>
    <row r="51" spans="1:11" s="7" customFormat="1" ht="20.100000000000001" customHeight="1" thickTop="1" x14ac:dyDescent="0.2">
      <c r="A51" s="87" t="s">
        <v>12</v>
      </c>
      <c r="B51" s="88"/>
      <c r="C51" s="77"/>
      <c r="D51" s="77"/>
      <c r="E51" s="77"/>
      <c r="F51" s="77"/>
      <c r="G51" s="77"/>
      <c r="H51" s="1"/>
      <c r="I51" s="1"/>
      <c r="J51" s="1"/>
      <c r="K51" s="1"/>
    </row>
    <row r="52" spans="1:11" s="7" customFormat="1" ht="20.100000000000001" customHeight="1" x14ac:dyDescent="0.2">
      <c r="A52" s="89"/>
      <c r="B52" s="90"/>
      <c r="C52" s="78"/>
      <c r="D52" s="78"/>
      <c r="E52" s="78"/>
      <c r="F52" s="78"/>
      <c r="G52" s="78"/>
      <c r="H52" s="1"/>
      <c r="I52" s="1"/>
      <c r="J52" s="1"/>
      <c r="K52" s="1"/>
    </row>
    <row r="53" spans="1:11" s="7" customFormat="1" ht="20.100000000000001" customHeight="1" x14ac:dyDescent="0.2">
      <c r="A53" s="89"/>
      <c r="B53" s="90"/>
      <c r="C53" s="78"/>
      <c r="D53" s="78"/>
      <c r="E53" s="78"/>
      <c r="F53" s="78"/>
      <c r="G53" s="78"/>
      <c r="H53" s="1"/>
      <c r="I53" s="1"/>
      <c r="J53" s="1"/>
      <c r="K53" s="1"/>
    </row>
    <row r="54" spans="1:11" ht="15" customHeight="1" x14ac:dyDescent="0.2">
      <c r="A54" s="91"/>
      <c r="B54" s="92"/>
      <c r="C54" s="79"/>
      <c r="D54" s="79"/>
      <c r="E54" s="79"/>
      <c r="F54" s="79"/>
      <c r="G54" s="79"/>
    </row>
    <row r="55" spans="1:11" ht="15" customHeight="1" x14ac:dyDescent="0.2">
      <c r="A55" s="15"/>
      <c r="B55" s="15"/>
      <c r="C55" s="17"/>
      <c r="D55" s="18"/>
      <c r="E55" s="18"/>
      <c r="F55" s="18"/>
      <c r="G55" s="18"/>
    </row>
    <row r="56" spans="1:11" s="7" customFormat="1" ht="18.75" customHeight="1" x14ac:dyDescent="0.2">
      <c r="A56" s="23" t="s">
        <v>14</v>
      </c>
      <c r="B56" s="24"/>
      <c r="C56" s="20"/>
      <c r="D56" s="21"/>
      <c r="E56" s="22"/>
      <c r="F56" s="19"/>
      <c r="G56" s="19"/>
    </row>
    <row r="57" spans="1:11" s="7" customFormat="1" ht="18.75" customHeight="1" x14ac:dyDescent="0.2">
      <c r="A57" s="23" t="s">
        <v>13</v>
      </c>
      <c r="B57" s="24"/>
      <c r="C57" s="20"/>
      <c r="D57" s="21"/>
      <c r="E57" s="22"/>
      <c r="F57" s="19"/>
      <c r="G57" s="19"/>
    </row>
    <row r="58" spans="1:11" s="7" customFormat="1" ht="18.75" customHeight="1" x14ac:dyDescent="0.2">
      <c r="A58" s="23" t="s">
        <v>20</v>
      </c>
      <c r="B58" s="24"/>
      <c r="C58" s="20"/>
      <c r="D58" s="21"/>
      <c r="E58" s="22"/>
      <c r="F58" s="19"/>
      <c r="G58" s="19"/>
    </row>
    <row r="59" spans="1:11" ht="20.100000000000001" customHeight="1" x14ac:dyDescent="0.2">
      <c r="A59" s="8"/>
      <c r="B59" s="9"/>
    </row>
    <row r="60" spans="1:11" ht="20.100000000000001" customHeight="1" x14ac:dyDescent="0.2">
      <c r="B60" s="10"/>
    </row>
  </sheetData>
  <mergeCells count="19">
    <mergeCell ref="F51:F54"/>
    <mergeCell ref="G51:G54"/>
    <mergeCell ref="E3:G3"/>
    <mergeCell ref="A5:G5"/>
    <mergeCell ref="A7:B7"/>
    <mergeCell ref="A11:B11"/>
    <mergeCell ref="A13:B13"/>
    <mergeCell ref="A8:B8"/>
    <mergeCell ref="A29:B29"/>
    <mergeCell ref="A38:B38"/>
    <mergeCell ref="A45:B45"/>
    <mergeCell ref="A50:B50"/>
    <mergeCell ref="A51:B54"/>
    <mergeCell ref="A14:B14"/>
    <mergeCell ref="A21:B21"/>
    <mergeCell ref="A26:B26"/>
    <mergeCell ref="C51:C54"/>
    <mergeCell ref="D51:D54"/>
    <mergeCell ref="E51:E54"/>
  </mergeCells>
  <phoneticPr fontId="3"/>
  <conditionalFormatting sqref="A38">
    <cfRule type="cellIs" dxfId="9" priority="1" stopIfTrue="1" operator="equal">
      <formula>0</formula>
    </cfRule>
  </conditionalFormatting>
  <conditionalFormatting sqref="C11:G11 C50:G50">
    <cfRule type="cellIs" dxfId="8" priority="4" stopIfTrue="1" operator="equal">
      <formula>0</formula>
    </cfRule>
  </conditionalFormatting>
  <conditionalFormatting sqref="A14 A26 A29 C38:G38 A8 A45 C8:G8 C14:G14 C26:G26 C29:G29 C45:G45">
    <cfRule type="cellIs" dxfId="7" priority="5" stopIfTrue="1" operator="equal">
      <formula>0</formula>
    </cfRule>
  </conditionalFormatting>
  <conditionalFormatting sqref="A21 C21:G21">
    <cfRule type="cellIs" dxfId="6" priority="3" stopIfTrue="1" operator="equal">
      <formula>0</formula>
    </cfRule>
  </conditionalFormatting>
  <conditionalFormatting sqref="C51:G51">
    <cfRule type="cellIs" dxfId="5" priority="2" stopIfTrue="1" operator="equal">
      <formula>0</formula>
    </cfRule>
  </conditionalFormatting>
  <printOptions horizontalCentered="1"/>
  <pageMargins left="0.59055118110236227" right="0.59055118110236227" top="0.19685039370078741" bottom="0.19685039370078741" header="0.31496062992125984" footer="0.31496062992125984"/>
  <pageSetup paperSize="9" scale="73" orientation="portrait" r:id="rId1"/>
  <ignoredErrors>
    <ignoredError sqref="C45:G4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567BA-6C6F-410D-9196-C85C1512482B}">
  <sheetPr>
    <pageSetUpPr fitToPage="1"/>
  </sheetPr>
  <dimension ref="A1:I70"/>
  <sheetViews>
    <sheetView view="pageBreakPreview" zoomScale="85" zoomScaleNormal="100" zoomScaleSheetLayoutView="85" workbookViewId="0">
      <selection activeCell="N10" sqref="N10"/>
    </sheetView>
  </sheetViews>
  <sheetFormatPr defaultColWidth="9" defaultRowHeight="20.100000000000001" customHeight="1" x14ac:dyDescent="0.2"/>
  <cols>
    <col min="1" max="1" width="3.33203125" style="5" customWidth="1"/>
    <col min="2" max="2" width="31.109375" style="1" customWidth="1"/>
    <col min="3" max="3" width="18.109375" style="2" customWidth="1"/>
    <col min="4" max="7" width="18.109375" style="1" customWidth="1"/>
    <col min="8" max="8" width="2.6640625" style="1" customWidth="1"/>
    <col min="9" max="16384" width="9" style="1"/>
  </cols>
  <sheetData>
    <row r="1" spans="1:9" ht="27" customHeight="1" x14ac:dyDescent="0.2">
      <c r="A1" s="1"/>
      <c r="G1" s="3"/>
      <c r="H1" s="4"/>
    </row>
    <row r="2" spans="1:9" ht="18" customHeight="1" x14ac:dyDescent="0.2">
      <c r="A2" s="1"/>
      <c r="G2" s="3"/>
      <c r="H2" s="4"/>
    </row>
    <row r="3" spans="1:9" ht="20.100000000000001" customHeight="1" x14ac:dyDescent="0.2">
      <c r="A3" s="11"/>
      <c r="B3" s="12"/>
      <c r="C3" s="12"/>
      <c r="D3" s="12"/>
      <c r="E3" s="80" t="s">
        <v>0</v>
      </c>
      <c r="F3" s="81"/>
      <c r="G3" s="81"/>
      <c r="H3" s="6"/>
      <c r="I3" s="6"/>
    </row>
    <row r="4" spans="1:9" ht="20.100000000000001" customHeight="1" x14ac:dyDescent="0.2">
      <c r="A4" s="11"/>
      <c r="B4" s="12"/>
      <c r="C4" s="12"/>
      <c r="D4" s="12"/>
      <c r="E4" s="13"/>
      <c r="F4" s="14"/>
      <c r="G4" s="14"/>
      <c r="H4" s="6"/>
      <c r="I4" s="6"/>
    </row>
    <row r="5" spans="1:9" ht="30.75" customHeight="1" x14ac:dyDescent="0.2">
      <c r="A5" s="82" t="s">
        <v>1</v>
      </c>
      <c r="B5" s="82"/>
      <c r="C5" s="82"/>
      <c r="D5" s="82"/>
      <c r="E5" s="82"/>
      <c r="F5" s="82"/>
      <c r="G5" s="82"/>
    </row>
    <row r="6" spans="1:9" ht="20.100000000000001" customHeight="1" x14ac:dyDescent="0.2">
      <c r="A6" s="55"/>
      <c r="B6" s="56"/>
      <c r="C6" s="56"/>
      <c r="D6" s="56"/>
      <c r="E6" s="56"/>
      <c r="F6" s="56"/>
      <c r="G6" s="74" t="s">
        <v>19</v>
      </c>
    </row>
    <row r="7" spans="1:9" ht="20.100000000000001" customHeight="1" x14ac:dyDescent="0.2">
      <c r="A7" s="101" t="s">
        <v>2</v>
      </c>
      <c r="B7" s="102"/>
      <c r="C7" s="69" t="s">
        <v>65</v>
      </c>
      <c r="D7" s="69" t="s">
        <v>65</v>
      </c>
      <c r="E7" s="69" t="s">
        <v>65</v>
      </c>
      <c r="F7" s="69" t="s">
        <v>65</v>
      </c>
      <c r="G7" s="69" t="s">
        <v>65</v>
      </c>
      <c r="H7" s="7"/>
      <c r="I7" s="7"/>
    </row>
    <row r="8" spans="1:9" s="7" customFormat="1" ht="19.5" customHeight="1" x14ac:dyDescent="0.2">
      <c r="A8" s="75" t="s">
        <v>62</v>
      </c>
      <c r="B8" s="76"/>
      <c r="C8" s="25">
        <f>SUM(C9:C10)</f>
        <v>226780000</v>
      </c>
      <c r="D8" s="25">
        <f t="shared" ref="D8:G8" si="0">SUM(D9:D10)</f>
        <v>229725000</v>
      </c>
      <c r="E8" s="25">
        <f t="shared" si="0"/>
        <v>232799550</v>
      </c>
      <c r="F8" s="25">
        <f t="shared" si="0"/>
        <v>235966336.5</v>
      </c>
      <c r="G8" s="25">
        <f t="shared" si="0"/>
        <v>239228126.595</v>
      </c>
    </row>
    <row r="9" spans="1:9" s="7" customFormat="1" ht="18" customHeight="1" x14ac:dyDescent="0.2">
      <c r="A9" s="26"/>
      <c r="B9" s="27" t="s">
        <v>11</v>
      </c>
      <c r="C9" s="70">
        <v>156780000</v>
      </c>
      <c r="D9" s="70">
        <v>156225000</v>
      </c>
      <c r="E9" s="70">
        <v>155624550</v>
      </c>
      <c r="F9" s="70">
        <v>154932586.5</v>
      </c>
      <c r="G9" s="70">
        <v>154142689.095</v>
      </c>
    </row>
    <row r="10" spans="1:9" s="7" customFormat="1" ht="18" customHeight="1" thickBot="1" x14ac:dyDescent="0.25">
      <c r="A10" s="26"/>
      <c r="B10" s="29" t="s">
        <v>63</v>
      </c>
      <c r="C10" s="70">
        <v>70000000</v>
      </c>
      <c r="D10" s="70">
        <v>73500000</v>
      </c>
      <c r="E10" s="70">
        <v>77175000</v>
      </c>
      <c r="F10" s="70">
        <v>81033750</v>
      </c>
      <c r="G10" s="70">
        <v>85085437.5</v>
      </c>
    </row>
    <row r="11" spans="1:9" s="7" customFormat="1" ht="20.100000000000001" customHeight="1" thickTop="1" thickBot="1" x14ac:dyDescent="0.25">
      <c r="A11" s="99" t="s">
        <v>3</v>
      </c>
      <c r="B11" s="100"/>
      <c r="C11" s="67">
        <f>C8</f>
        <v>226780000</v>
      </c>
      <c r="D11" s="67">
        <f>D8</f>
        <v>229725000</v>
      </c>
      <c r="E11" s="67">
        <f>E8</f>
        <v>232799550</v>
      </c>
      <c r="F11" s="67">
        <f>F8</f>
        <v>235966336.5</v>
      </c>
      <c r="G11" s="68">
        <f>G8</f>
        <v>239228126.595</v>
      </c>
    </row>
    <row r="12" spans="1:9" s="7" customFormat="1" ht="20.100000000000001" customHeight="1" thickTop="1" x14ac:dyDescent="0.2">
      <c r="A12" s="32"/>
      <c r="B12" s="33"/>
      <c r="C12" s="34"/>
      <c r="D12" s="34"/>
      <c r="E12" s="34"/>
      <c r="F12" s="34"/>
      <c r="G12" s="34"/>
    </row>
    <row r="13" spans="1:9" s="7" customFormat="1" ht="20.100000000000001" customHeight="1" x14ac:dyDescent="0.2">
      <c r="A13" s="101" t="s">
        <v>4</v>
      </c>
      <c r="B13" s="102"/>
      <c r="C13" s="69" t="s">
        <v>65</v>
      </c>
      <c r="D13" s="69" t="s">
        <v>65</v>
      </c>
      <c r="E13" s="69" t="s">
        <v>65</v>
      </c>
      <c r="F13" s="69" t="s">
        <v>65</v>
      </c>
      <c r="G13" s="69" t="s">
        <v>65</v>
      </c>
    </row>
    <row r="14" spans="1:9" s="7" customFormat="1" ht="20.100000000000001" customHeight="1" x14ac:dyDescent="0.2">
      <c r="A14" s="75" t="s">
        <v>21</v>
      </c>
      <c r="B14" s="76"/>
      <c r="C14" s="71">
        <f>SUM(C15:C23)</f>
        <v>105500000</v>
      </c>
      <c r="D14" s="71">
        <f t="shared" ref="D14:G14" si="1">SUM(D15:D23)</f>
        <v>108485000</v>
      </c>
      <c r="E14" s="71">
        <f t="shared" si="1"/>
        <v>111559550</v>
      </c>
      <c r="F14" s="71">
        <f t="shared" si="1"/>
        <v>114726336.5</v>
      </c>
      <c r="G14" s="71">
        <f t="shared" si="1"/>
        <v>117988126.595</v>
      </c>
    </row>
    <row r="15" spans="1:9" s="7" customFormat="1" ht="18" customHeight="1" x14ac:dyDescent="0.2">
      <c r="A15" s="96" t="s">
        <v>31</v>
      </c>
      <c r="B15" s="58" t="s">
        <v>41</v>
      </c>
      <c r="C15" s="70">
        <v>10000000</v>
      </c>
      <c r="D15" s="70">
        <f>C15*1.03</f>
        <v>10300000</v>
      </c>
      <c r="E15" s="70">
        <f t="shared" ref="E15:G15" si="2">D15*1.03</f>
        <v>10609000</v>
      </c>
      <c r="F15" s="70">
        <f t="shared" si="2"/>
        <v>10927270</v>
      </c>
      <c r="G15" s="70">
        <f t="shared" si="2"/>
        <v>11255088.1</v>
      </c>
    </row>
    <row r="16" spans="1:9" s="7" customFormat="1" ht="18" customHeight="1" x14ac:dyDescent="0.2">
      <c r="A16" s="96"/>
      <c r="B16" s="58" t="s">
        <v>42</v>
      </c>
      <c r="C16" s="70">
        <v>30000000</v>
      </c>
      <c r="D16" s="70">
        <f t="shared" ref="D16:G20" si="3">C16*1.03</f>
        <v>30900000</v>
      </c>
      <c r="E16" s="70">
        <f t="shared" si="3"/>
        <v>31827000</v>
      </c>
      <c r="F16" s="70">
        <f t="shared" si="3"/>
        <v>32781810</v>
      </c>
      <c r="G16" s="70">
        <f t="shared" si="3"/>
        <v>33765264.300000004</v>
      </c>
    </row>
    <row r="17" spans="1:7" s="7" customFormat="1" ht="18" customHeight="1" x14ac:dyDescent="0.2">
      <c r="A17" s="97" t="s">
        <v>46</v>
      </c>
      <c r="B17" s="58" t="s">
        <v>43</v>
      </c>
      <c r="C17" s="70">
        <v>2000000</v>
      </c>
      <c r="D17" s="70">
        <f t="shared" si="3"/>
        <v>2060000</v>
      </c>
      <c r="E17" s="70">
        <f t="shared" si="3"/>
        <v>2121800</v>
      </c>
      <c r="F17" s="70">
        <f t="shared" si="3"/>
        <v>2185454</v>
      </c>
      <c r="G17" s="70">
        <f t="shared" si="3"/>
        <v>2251017.62</v>
      </c>
    </row>
    <row r="18" spans="1:7" s="7" customFormat="1" ht="18" customHeight="1" x14ac:dyDescent="0.2">
      <c r="A18" s="97"/>
      <c r="B18" s="37" t="s">
        <v>44</v>
      </c>
      <c r="C18" s="70">
        <v>1500000</v>
      </c>
      <c r="D18" s="70">
        <f t="shared" si="3"/>
        <v>1545000</v>
      </c>
      <c r="E18" s="70">
        <f t="shared" si="3"/>
        <v>1591350</v>
      </c>
      <c r="F18" s="70">
        <f t="shared" si="3"/>
        <v>1639090.5</v>
      </c>
      <c r="G18" s="70">
        <f t="shared" si="3"/>
        <v>1688263.2150000001</v>
      </c>
    </row>
    <row r="19" spans="1:7" s="7" customFormat="1" ht="18" customHeight="1" x14ac:dyDescent="0.2">
      <c r="A19" s="98"/>
      <c r="B19" s="58" t="s">
        <v>45</v>
      </c>
      <c r="C19" s="70">
        <v>1000000</v>
      </c>
      <c r="D19" s="70">
        <f t="shared" si="3"/>
        <v>1030000</v>
      </c>
      <c r="E19" s="70">
        <f t="shared" si="3"/>
        <v>1060900</v>
      </c>
      <c r="F19" s="70">
        <f t="shared" si="3"/>
        <v>1092727</v>
      </c>
      <c r="G19" s="70">
        <f t="shared" si="3"/>
        <v>1125508.81</v>
      </c>
    </row>
    <row r="20" spans="1:7" s="7" customFormat="1" ht="18" customHeight="1" x14ac:dyDescent="0.2">
      <c r="A20" s="38"/>
      <c r="B20" s="58" t="s">
        <v>22</v>
      </c>
      <c r="C20" s="70">
        <v>15000000</v>
      </c>
      <c r="D20" s="70">
        <f t="shared" si="3"/>
        <v>15450000</v>
      </c>
      <c r="E20" s="70">
        <f t="shared" si="3"/>
        <v>15913500</v>
      </c>
      <c r="F20" s="70">
        <f t="shared" si="3"/>
        <v>16390905</v>
      </c>
      <c r="G20" s="70">
        <f t="shared" si="3"/>
        <v>16882632.150000002</v>
      </c>
    </row>
    <row r="21" spans="1:7" s="7" customFormat="1" ht="18" customHeight="1" x14ac:dyDescent="0.2">
      <c r="A21" s="72"/>
      <c r="B21" s="58" t="s">
        <v>23</v>
      </c>
      <c r="C21" s="70">
        <v>40000000</v>
      </c>
      <c r="D21" s="70">
        <f>C21*1.03</f>
        <v>41200000</v>
      </c>
      <c r="E21" s="70">
        <f t="shared" ref="E21:G21" si="4">D21*1.03</f>
        <v>42436000</v>
      </c>
      <c r="F21" s="70">
        <f t="shared" si="4"/>
        <v>43709080</v>
      </c>
      <c r="G21" s="70">
        <f t="shared" si="4"/>
        <v>45020352.399999999</v>
      </c>
    </row>
    <row r="22" spans="1:7" s="7" customFormat="1" ht="18" customHeight="1" x14ac:dyDescent="0.2">
      <c r="A22" s="72"/>
      <c r="B22" s="58" t="s">
        <v>24</v>
      </c>
      <c r="C22" s="70">
        <v>5000000</v>
      </c>
      <c r="D22" s="70">
        <v>5000000</v>
      </c>
      <c r="E22" s="70">
        <v>5000000</v>
      </c>
      <c r="F22" s="70">
        <v>5000000</v>
      </c>
      <c r="G22" s="70">
        <v>5000000</v>
      </c>
    </row>
    <row r="23" spans="1:7" s="7" customFormat="1" ht="18" customHeight="1" x14ac:dyDescent="0.2">
      <c r="A23" s="73"/>
      <c r="B23" s="59" t="s">
        <v>54</v>
      </c>
      <c r="C23" s="70">
        <v>1000000</v>
      </c>
      <c r="D23" s="70">
        <v>1000000</v>
      </c>
      <c r="E23" s="70">
        <v>1000000</v>
      </c>
      <c r="F23" s="70">
        <v>1000000</v>
      </c>
      <c r="G23" s="70">
        <v>1000000</v>
      </c>
    </row>
    <row r="24" spans="1:7" s="7" customFormat="1" ht="20.100000000000001" customHeight="1" x14ac:dyDescent="0.2">
      <c r="A24" s="75" t="s">
        <v>5</v>
      </c>
      <c r="B24" s="76"/>
      <c r="C24" s="71">
        <f>SUM(C25:C27)</f>
        <v>65000000</v>
      </c>
      <c r="D24" s="71">
        <f>SUM(D25:D27)</f>
        <v>65000000</v>
      </c>
      <c r="E24" s="71">
        <f>SUM(E25:E27)</f>
        <v>65000000</v>
      </c>
      <c r="F24" s="71">
        <f>SUM(F25:F27)</f>
        <v>65000000</v>
      </c>
      <c r="G24" s="71">
        <f>SUM(G25:G27)</f>
        <v>65000000</v>
      </c>
    </row>
    <row r="25" spans="1:7" s="7" customFormat="1" ht="18" customHeight="1" x14ac:dyDescent="0.2">
      <c r="A25" s="26"/>
      <c r="B25" s="60" t="s">
        <v>25</v>
      </c>
      <c r="C25" s="70">
        <v>30000000</v>
      </c>
      <c r="D25" s="70">
        <v>30000000</v>
      </c>
      <c r="E25" s="70">
        <v>30000000</v>
      </c>
      <c r="F25" s="70">
        <v>30000000</v>
      </c>
      <c r="G25" s="70">
        <v>30000000</v>
      </c>
    </row>
    <row r="26" spans="1:7" s="7" customFormat="1" ht="18" customHeight="1" x14ac:dyDescent="0.2">
      <c r="A26" s="26"/>
      <c r="B26" s="61" t="s">
        <v>26</v>
      </c>
      <c r="C26" s="70">
        <v>20000000</v>
      </c>
      <c r="D26" s="70">
        <v>20000000</v>
      </c>
      <c r="E26" s="70">
        <v>20000000</v>
      </c>
      <c r="F26" s="70">
        <v>20000000</v>
      </c>
      <c r="G26" s="70">
        <v>20000000</v>
      </c>
    </row>
    <row r="27" spans="1:7" s="7" customFormat="1" ht="18" customHeight="1" x14ac:dyDescent="0.2">
      <c r="A27" s="54"/>
      <c r="B27" s="37" t="s">
        <v>27</v>
      </c>
      <c r="C27" s="70">
        <v>15000000</v>
      </c>
      <c r="D27" s="70">
        <v>15000000</v>
      </c>
      <c r="E27" s="70">
        <v>15000000</v>
      </c>
      <c r="F27" s="70">
        <v>15000000</v>
      </c>
      <c r="G27" s="70">
        <v>15000000</v>
      </c>
    </row>
    <row r="28" spans="1:7" s="7" customFormat="1" ht="20.100000000000001" customHeight="1" x14ac:dyDescent="0.2">
      <c r="A28" s="75" t="s">
        <v>6</v>
      </c>
      <c r="B28" s="76"/>
      <c r="C28" s="71">
        <f>SUM(C29:C29)</f>
        <v>5000000</v>
      </c>
      <c r="D28" s="71">
        <f t="shared" ref="D28:G28" si="5">SUM(D29:D29)</f>
        <v>5000000</v>
      </c>
      <c r="E28" s="71">
        <f t="shared" si="5"/>
        <v>5000000</v>
      </c>
      <c r="F28" s="71">
        <f t="shared" si="5"/>
        <v>5000000</v>
      </c>
      <c r="G28" s="71">
        <f t="shared" si="5"/>
        <v>5000000</v>
      </c>
    </row>
    <row r="29" spans="1:7" s="7" customFormat="1" ht="18" customHeight="1" x14ac:dyDescent="0.2">
      <c r="A29" s="45"/>
      <c r="B29" s="62" t="s">
        <v>53</v>
      </c>
      <c r="C29" s="70">
        <v>5000000</v>
      </c>
      <c r="D29" s="70">
        <v>5000000</v>
      </c>
      <c r="E29" s="70">
        <v>5000000</v>
      </c>
      <c r="F29" s="70">
        <v>5000000</v>
      </c>
      <c r="G29" s="70">
        <v>5000000</v>
      </c>
    </row>
    <row r="30" spans="1:7" s="7" customFormat="1" ht="20.100000000000001" customHeight="1" x14ac:dyDescent="0.2">
      <c r="A30" s="75" t="s">
        <v>7</v>
      </c>
      <c r="B30" s="76"/>
      <c r="C30" s="71">
        <f>SUM(C31:C46)</f>
        <v>14080000</v>
      </c>
      <c r="D30" s="71">
        <f t="shared" ref="D30:G30" si="6">SUM(D31:D46)</f>
        <v>14040000</v>
      </c>
      <c r="E30" s="71">
        <f t="shared" si="6"/>
        <v>14040000</v>
      </c>
      <c r="F30" s="71">
        <f t="shared" si="6"/>
        <v>14040000</v>
      </c>
      <c r="G30" s="71">
        <f t="shared" si="6"/>
        <v>14040000</v>
      </c>
    </row>
    <row r="31" spans="1:7" s="7" customFormat="1" ht="18" customHeight="1" x14ac:dyDescent="0.2">
      <c r="A31" s="46"/>
      <c r="B31" s="63" t="s">
        <v>39</v>
      </c>
      <c r="C31" s="70">
        <v>3500000</v>
      </c>
      <c r="D31" s="70">
        <v>3500000</v>
      </c>
      <c r="E31" s="70">
        <v>3500000</v>
      </c>
      <c r="F31" s="70">
        <v>3500000</v>
      </c>
      <c r="G31" s="70">
        <v>3500000</v>
      </c>
    </row>
    <row r="32" spans="1:7" s="7" customFormat="1" ht="18" customHeight="1" x14ac:dyDescent="0.2">
      <c r="A32" s="46"/>
      <c r="B32" s="63" t="s">
        <v>40</v>
      </c>
      <c r="C32" s="70">
        <v>3000000</v>
      </c>
      <c r="D32" s="70">
        <v>3000000</v>
      </c>
      <c r="E32" s="70">
        <v>3000000</v>
      </c>
      <c r="F32" s="70">
        <v>3000000</v>
      </c>
      <c r="G32" s="70">
        <v>3000000</v>
      </c>
    </row>
    <row r="33" spans="1:7" s="7" customFormat="1" ht="18" customHeight="1" x14ac:dyDescent="0.2">
      <c r="A33" s="54"/>
      <c r="B33" s="63" t="s">
        <v>47</v>
      </c>
      <c r="C33" s="70">
        <v>1000000</v>
      </c>
      <c r="D33" s="70">
        <v>1000000</v>
      </c>
      <c r="E33" s="70">
        <v>1000000</v>
      </c>
      <c r="F33" s="70">
        <v>1000000</v>
      </c>
      <c r="G33" s="70">
        <v>1000000</v>
      </c>
    </row>
    <row r="34" spans="1:7" s="7" customFormat="1" ht="18" customHeight="1" x14ac:dyDescent="0.2">
      <c r="A34" s="26"/>
      <c r="B34" s="64" t="s">
        <v>28</v>
      </c>
      <c r="C34" s="70">
        <v>500000</v>
      </c>
      <c r="D34" s="70">
        <v>500000</v>
      </c>
      <c r="E34" s="70">
        <v>500000</v>
      </c>
      <c r="F34" s="70">
        <v>500000</v>
      </c>
      <c r="G34" s="70">
        <v>500000</v>
      </c>
    </row>
    <row r="35" spans="1:7" s="7" customFormat="1" ht="18" customHeight="1" x14ac:dyDescent="0.2">
      <c r="A35" s="26"/>
      <c r="B35" s="64" t="s">
        <v>51</v>
      </c>
      <c r="C35" s="70">
        <v>1000000</v>
      </c>
      <c r="D35" s="70">
        <v>1000000</v>
      </c>
      <c r="E35" s="70">
        <v>1000000</v>
      </c>
      <c r="F35" s="70">
        <v>1000000</v>
      </c>
      <c r="G35" s="70">
        <v>1000000</v>
      </c>
    </row>
    <row r="36" spans="1:7" s="7" customFormat="1" ht="18" customHeight="1" x14ac:dyDescent="0.2">
      <c r="A36" s="26"/>
      <c r="B36" s="65" t="s">
        <v>56</v>
      </c>
      <c r="C36" s="70">
        <v>3000000</v>
      </c>
      <c r="D36" s="70">
        <v>3000000</v>
      </c>
      <c r="E36" s="70">
        <v>3000000</v>
      </c>
      <c r="F36" s="70">
        <v>3000000</v>
      </c>
      <c r="G36" s="70">
        <v>3000000</v>
      </c>
    </row>
    <row r="37" spans="1:7" s="7" customFormat="1" ht="18" customHeight="1" x14ac:dyDescent="0.2">
      <c r="A37" s="26"/>
      <c r="B37" s="65" t="s">
        <v>36</v>
      </c>
      <c r="C37" s="70">
        <v>1200000</v>
      </c>
      <c r="D37" s="70">
        <v>1200000</v>
      </c>
      <c r="E37" s="70">
        <v>1200000</v>
      </c>
      <c r="F37" s="70">
        <v>1200000</v>
      </c>
      <c r="G37" s="70">
        <v>1200000</v>
      </c>
    </row>
    <row r="38" spans="1:7" s="7" customFormat="1" ht="18" customHeight="1" x14ac:dyDescent="0.2">
      <c r="A38" s="26"/>
      <c r="B38" s="65" t="s">
        <v>55</v>
      </c>
      <c r="C38" s="70">
        <v>50000</v>
      </c>
      <c r="D38" s="70">
        <v>50000</v>
      </c>
      <c r="E38" s="70">
        <v>50000</v>
      </c>
      <c r="F38" s="70">
        <v>50000</v>
      </c>
      <c r="G38" s="70">
        <v>50000</v>
      </c>
    </row>
    <row r="39" spans="1:7" s="7" customFormat="1" ht="18" customHeight="1" x14ac:dyDescent="0.2">
      <c r="A39" s="26"/>
      <c r="B39" s="65" t="s">
        <v>48</v>
      </c>
      <c r="C39" s="70">
        <v>50000</v>
      </c>
      <c r="D39" s="70">
        <v>50000</v>
      </c>
      <c r="E39" s="70">
        <v>50000</v>
      </c>
      <c r="F39" s="70">
        <v>50000</v>
      </c>
      <c r="G39" s="70">
        <v>50000</v>
      </c>
    </row>
    <row r="40" spans="1:7" s="7" customFormat="1" ht="18" customHeight="1" x14ac:dyDescent="0.2">
      <c r="A40" s="54"/>
      <c r="B40" s="58" t="s">
        <v>30</v>
      </c>
      <c r="C40" s="70">
        <v>200000</v>
      </c>
      <c r="D40" s="70">
        <v>200000</v>
      </c>
      <c r="E40" s="70">
        <v>200000</v>
      </c>
      <c r="F40" s="70">
        <v>200000</v>
      </c>
      <c r="G40" s="70">
        <v>200000</v>
      </c>
    </row>
    <row r="41" spans="1:7" s="7" customFormat="1" ht="18" customHeight="1" x14ac:dyDescent="0.2">
      <c r="A41" s="26"/>
      <c r="B41" s="61" t="s">
        <v>59</v>
      </c>
      <c r="C41" s="70">
        <v>250000</v>
      </c>
      <c r="D41" s="70">
        <v>250000</v>
      </c>
      <c r="E41" s="70">
        <v>250000</v>
      </c>
      <c r="F41" s="70">
        <v>250000</v>
      </c>
      <c r="G41" s="70">
        <v>250000</v>
      </c>
    </row>
    <row r="42" spans="1:7" s="7" customFormat="1" ht="18" customHeight="1" x14ac:dyDescent="0.2">
      <c r="A42" s="54"/>
      <c r="B42" s="63" t="s">
        <v>57</v>
      </c>
      <c r="C42" s="70">
        <v>200000</v>
      </c>
      <c r="D42" s="70">
        <v>200000</v>
      </c>
      <c r="E42" s="70">
        <v>200000</v>
      </c>
      <c r="F42" s="70">
        <v>200000</v>
      </c>
      <c r="G42" s="70">
        <v>200000</v>
      </c>
    </row>
    <row r="43" spans="1:7" s="7" customFormat="1" ht="18" customHeight="1" x14ac:dyDescent="0.2">
      <c r="A43" s="54"/>
      <c r="B43" s="63" t="s">
        <v>35</v>
      </c>
      <c r="C43" s="70">
        <v>50000</v>
      </c>
      <c r="D43" s="70">
        <v>50000</v>
      </c>
      <c r="E43" s="70">
        <v>50000</v>
      </c>
      <c r="F43" s="70">
        <v>50000</v>
      </c>
      <c r="G43" s="70">
        <v>50000</v>
      </c>
    </row>
    <row r="44" spans="1:7" s="7" customFormat="1" ht="18" customHeight="1" x14ac:dyDescent="0.2">
      <c r="A44" s="54"/>
      <c r="B44" s="63" t="s">
        <v>58</v>
      </c>
      <c r="C44" s="70">
        <v>20000</v>
      </c>
      <c r="D44" s="70">
        <v>20000</v>
      </c>
      <c r="E44" s="70">
        <v>20000</v>
      </c>
      <c r="F44" s="70">
        <v>20000</v>
      </c>
      <c r="G44" s="70">
        <v>20000</v>
      </c>
    </row>
    <row r="45" spans="1:7" s="7" customFormat="1" ht="18" customHeight="1" x14ac:dyDescent="0.2">
      <c r="A45" s="54"/>
      <c r="B45" s="63" t="s">
        <v>37</v>
      </c>
      <c r="C45" s="70">
        <v>40000</v>
      </c>
      <c r="D45" s="70">
        <v>0</v>
      </c>
      <c r="E45" s="70">
        <v>0</v>
      </c>
      <c r="F45" s="70">
        <v>0</v>
      </c>
      <c r="G45" s="70">
        <v>0</v>
      </c>
    </row>
    <row r="46" spans="1:7" s="7" customFormat="1" ht="18" customHeight="1" x14ac:dyDescent="0.2">
      <c r="A46" s="48"/>
      <c r="B46" s="66" t="s">
        <v>29</v>
      </c>
      <c r="C46" s="70">
        <v>20000</v>
      </c>
      <c r="D46" s="70">
        <v>20000</v>
      </c>
      <c r="E46" s="70">
        <v>20000</v>
      </c>
      <c r="F46" s="70">
        <v>20000</v>
      </c>
      <c r="G46" s="70">
        <v>20000</v>
      </c>
    </row>
    <row r="47" spans="1:7" s="7" customFormat="1" ht="18" customHeight="1" x14ac:dyDescent="0.2">
      <c r="A47" s="75" t="s">
        <v>8</v>
      </c>
      <c r="B47" s="76"/>
      <c r="C47" s="71">
        <f>SUM(C48:C54)</f>
        <v>21700000</v>
      </c>
      <c r="D47" s="53">
        <f>SUM(D48:D54)</f>
        <v>21700000</v>
      </c>
      <c r="E47" s="53">
        <f>SUM(E48:E54)</f>
        <v>21700000</v>
      </c>
      <c r="F47" s="53">
        <f>SUM(F48:F54)</f>
        <v>21700000</v>
      </c>
      <c r="G47" s="53">
        <f>SUM(G48:G54)</f>
        <v>21700000</v>
      </c>
    </row>
    <row r="48" spans="1:7" s="7" customFormat="1" ht="20.100000000000001" customHeight="1" x14ac:dyDescent="0.2">
      <c r="A48" s="45"/>
      <c r="B48" s="64" t="s">
        <v>49</v>
      </c>
      <c r="C48" s="70">
        <v>12000000</v>
      </c>
      <c r="D48" s="70">
        <v>12000000</v>
      </c>
      <c r="E48" s="70">
        <v>12000000</v>
      </c>
      <c r="F48" s="70">
        <v>12000000</v>
      </c>
      <c r="G48" s="70">
        <v>12000000</v>
      </c>
    </row>
    <row r="49" spans="1:9" s="7" customFormat="1" ht="20.100000000000001" customHeight="1" x14ac:dyDescent="0.2">
      <c r="A49" s="26"/>
      <c r="B49" s="65" t="s">
        <v>60</v>
      </c>
      <c r="C49" s="70">
        <v>1200000</v>
      </c>
      <c r="D49" s="70">
        <v>1200000</v>
      </c>
      <c r="E49" s="70">
        <v>1200000</v>
      </c>
      <c r="F49" s="70">
        <v>1200000</v>
      </c>
      <c r="G49" s="70">
        <v>1200000</v>
      </c>
    </row>
    <row r="50" spans="1:9" s="7" customFormat="1" ht="18" customHeight="1" x14ac:dyDescent="0.2">
      <c r="A50" s="26"/>
      <c r="B50" s="65" t="s">
        <v>32</v>
      </c>
      <c r="C50" s="70">
        <v>3000000</v>
      </c>
      <c r="D50" s="70">
        <v>3000000</v>
      </c>
      <c r="E50" s="70">
        <v>3000000</v>
      </c>
      <c r="F50" s="70">
        <v>3000000</v>
      </c>
      <c r="G50" s="70">
        <v>3000000</v>
      </c>
    </row>
    <row r="51" spans="1:9" s="7" customFormat="1" ht="18" customHeight="1" x14ac:dyDescent="0.2">
      <c r="A51" s="26"/>
      <c r="B51" s="64" t="s">
        <v>33</v>
      </c>
      <c r="C51" s="70">
        <v>1500000</v>
      </c>
      <c r="D51" s="70">
        <v>1500000</v>
      </c>
      <c r="E51" s="70">
        <v>1500000</v>
      </c>
      <c r="F51" s="70">
        <v>1500000</v>
      </c>
      <c r="G51" s="70">
        <v>1500000</v>
      </c>
    </row>
    <row r="52" spans="1:9" s="7" customFormat="1" ht="18" customHeight="1" x14ac:dyDescent="0.2">
      <c r="A52" s="26"/>
      <c r="B52" s="64" t="s">
        <v>50</v>
      </c>
      <c r="C52" s="70">
        <v>2000000</v>
      </c>
      <c r="D52" s="70">
        <v>2000000</v>
      </c>
      <c r="E52" s="70">
        <v>2000000</v>
      </c>
      <c r="F52" s="70">
        <v>2000000</v>
      </c>
      <c r="G52" s="70">
        <v>2000000</v>
      </c>
    </row>
    <row r="53" spans="1:9" s="7" customFormat="1" ht="18" customHeight="1" x14ac:dyDescent="0.2">
      <c r="A53" s="26"/>
      <c r="B53" s="61" t="s">
        <v>34</v>
      </c>
      <c r="C53" s="70">
        <v>1000000</v>
      </c>
      <c r="D53" s="70">
        <v>1000000</v>
      </c>
      <c r="E53" s="70">
        <v>1000000</v>
      </c>
      <c r="F53" s="70">
        <v>1000000</v>
      </c>
      <c r="G53" s="70">
        <v>1000000</v>
      </c>
    </row>
    <row r="54" spans="1:9" s="7" customFormat="1" ht="18" customHeight="1" x14ac:dyDescent="0.2">
      <c r="A54" s="26"/>
      <c r="B54" s="61" t="s">
        <v>52</v>
      </c>
      <c r="C54" s="70">
        <v>1000000</v>
      </c>
      <c r="D54" s="70">
        <v>1000000</v>
      </c>
      <c r="E54" s="70">
        <v>1000000</v>
      </c>
      <c r="F54" s="70">
        <v>1000000</v>
      </c>
      <c r="G54" s="70">
        <v>1000000</v>
      </c>
    </row>
    <row r="55" spans="1:9" s="7" customFormat="1" ht="18" customHeight="1" x14ac:dyDescent="0.2">
      <c r="A55" s="75" t="s">
        <v>9</v>
      </c>
      <c r="B55" s="76"/>
      <c r="C55" s="50">
        <f>SUM(C57:C59)</f>
        <v>15500000</v>
      </c>
      <c r="D55" s="50">
        <f t="shared" ref="D55:G55" si="7">SUM(D57:D59)</f>
        <v>15500000</v>
      </c>
      <c r="E55" s="50">
        <f t="shared" si="7"/>
        <v>15500000</v>
      </c>
      <c r="F55" s="50">
        <f t="shared" si="7"/>
        <v>15500000</v>
      </c>
      <c r="G55" s="50">
        <f t="shared" si="7"/>
        <v>15500000</v>
      </c>
    </row>
    <row r="56" spans="1:9" s="7" customFormat="1" ht="20.100000000000001" customHeight="1" x14ac:dyDescent="0.2">
      <c r="A56" s="51"/>
      <c r="B56" s="52" t="s">
        <v>15</v>
      </c>
      <c r="C56" s="70"/>
      <c r="D56" s="28"/>
      <c r="E56" s="28"/>
      <c r="F56" s="28"/>
      <c r="G56" s="28"/>
    </row>
    <row r="57" spans="1:9" s="7" customFormat="1" ht="18" customHeight="1" x14ac:dyDescent="0.2">
      <c r="A57" s="51"/>
      <c r="B57" s="52" t="s">
        <v>38</v>
      </c>
      <c r="C57" s="70">
        <v>8500000</v>
      </c>
      <c r="D57" s="70">
        <v>8500000</v>
      </c>
      <c r="E57" s="70">
        <v>8500000</v>
      </c>
      <c r="F57" s="70">
        <v>8500000</v>
      </c>
      <c r="G57" s="70">
        <v>8500000</v>
      </c>
    </row>
    <row r="58" spans="1:9" s="7" customFormat="1" ht="18" customHeight="1" x14ac:dyDescent="0.2">
      <c r="A58" s="51"/>
      <c r="B58" s="52" t="s">
        <v>17</v>
      </c>
      <c r="C58" s="70">
        <v>6000000</v>
      </c>
      <c r="D58" s="70">
        <v>6000000</v>
      </c>
      <c r="E58" s="70">
        <v>6000000</v>
      </c>
      <c r="F58" s="70">
        <v>6000000</v>
      </c>
      <c r="G58" s="70">
        <v>6000000</v>
      </c>
    </row>
    <row r="59" spans="1:9" s="7" customFormat="1" ht="18" customHeight="1" thickBot="1" x14ac:dyDescent="0.25">
      <c r="A59" s="51"/>
      <c r="B59" s="52" t="s">
        <v>18</v>
      </c>
      <c r="C59" s="70">
        <v>1000000</v>
      </c>
      <c r="D59" s="70">
        <v>1000000</v>
      </c>
      <c r="E59" s="70">
        <v>1000000</v>
      </c>
      <c r="F59" s="70">
        <v>1000000</v>
      </c>
      <c r="G59" s="70">
        <v>1000000</v>
      </c>
    </row>
    <row r="60" spans="1:9" s="7" customFormat="1" ht="18" customHeight="1" thickTop="1" thickBot="1" x14ac:dyDescent="0.25">
      <c r="A60" s="99" t="s">
        <v>10</v>
      </c>
      <c r="B60" s="100"/>
      <c r="C60" s="67">
        <f>C14++C24+C28+C30+C47+C55</f>
        <v>226780000</v>
      </c>
      <c r="D60" s="67">
        <f>D14++D24+D28+D30+D47+D55</f>
        <v>229725000</v>
      </c>
      <c r="E60" s="67">
        <f>E14++E24+E28+E30+E47+E55</f>
        <v>232799550</v>
      </c>
      <c r="F60" s="67">
        <f>F14++F24+F28+F30+F47+F55</f>
        <v>235966336.5</v>
      </c>
      <c r="G60" s="67">
        <f>G14++G24+G28+G30+G47+G55</f>
        <v>239228126.595</v>
      </c>
    </row>
    <row r="61" spans="1:9" s="7" customFormat="1" ht="20.100000000000001" customHeight="1" thickTop="1" x14ac:dyDescent="0.2">
      <c r="A61" s="87" t="s">
        <v>12</v>
      </c>
      <c r="B61" s="88"/>
      <c r="C61" s="93" t="s">
        <v>61</v>
      </c>
      <c r="D61" s="93" t="s">
        <v>64</v>
      </c>
      <c r="E61" s="93" t="s">
        <v>64</v>
      </c>
      <c r="F61" s="93" t="s">
        <v>64</v>
      </c>
      <c r="G61" s="93" t="s">
        <v>64</v>
      </c>
      <c r="H61" s="1"/>
      <c r="I61" s="1"/>
    </row>
    <row r="62" spans="1:9" s="7" customFormat="1" ht="20.100000000000001" customHeight="1" x14ac:dyDescent="0.2">
      <c r="A62" s="89"/>
      <c r="B62" s="90"/>
      <c r="C62" s="94"/>
      <c r="D62" s="94"/>
      <c r="E62" s="94"/>
      <c r="F62" s="94"/>
      <c r="G62" s="94"/>
      <c r="H62" s="1"/>
      <c r="I62" s="1"/>
    </row>
    <row r="63" spans="1:9" s="7" customFormat="1" ht="20.100000000000001" customHeight="1" x14ac:dyDescent="0.2">
      <c r="A63" s="89"/>
      <c r="B63" s="90"/>
      <c r="C63" s="94"/>
      <c r="D63" s="94"/>
      <c r="E63" s="94"/>
      <c r="F63" s="94"/>
      <c r="G63" s="94"/>
      <c r="H63" s="1"/>
      <c r="I63" s="1"/>
    </row>
    <row r="64" spans="1:9" s="7" customFormat="1" ht="20.100000000000001" customHeight="1" x14ac:dyDescent="0.2">
      <c r="A64" s="91"/>
      <c r="B64" s="92"/>
      <c r="C64" s="95"/>
      <c r="D64" s="95"/>
      <c r="E64" s="95"/>
      <c r="F64" s="95"/>
      <c r="G64" s="95"/>
      <c r="H64" s="1"/>
      <c r="I64" s="1"/>
    </row>
    <row r="65" spans="1:7" ht="15" customHeight="1" x14ac:dyDescent="0.2">
      <c r="A65" s="15"/>
      <c r="B65" s="15"/>
      <c r="C65" s="17"/>
      <c r="D65" s="18"/>
      <c r="E65" s="18"/>
      <c r="F65" s="18"/>
      <c r="G65" s="18"/>
    </row>
    <row r="66" spans="1:7" ht="15" customHeight="1" x14ac:dyDescent="0.2">
      <c r="A66" s="23" t="s">
        <v>14</v>
      </c>
      <c r="B66" s="24"/>
      <c r="C66" s="20"/>
      <c r="D66" s="21"/>
      <c r="E66" s="22"/>
      <c r="F66" s="19"/>
      <c r="G66" s="19"/>
    </row>
    <row r="67" spans="1:7" s="7" customFormat="1" ht="18.75" customHeight="1" x14ac:dyDescent="0.2">
      <c r="A67" s="23" t="s">
        <v>13</v>
      </c>
      <c r="B67" s="24"/>
      <c r="C67" s="20"/>
      <c r="D67" s="21"/>
      <c r="E67" s="22"/>
      <c r="F67" s="19"/>
      <c r="G67" s="19"/>
    </row>
    <row r="68" spans="1:7" s="7" customFormat="1" ht="18.75" customHeight="1" x14ac:dyDescent="0.2">
      <c r="A68" s="23" t="s">
        <v>20</v>
      </c>
      <c r="B68" s="24"/>
      <c r="C68" s="20"/>
      <c r="D68" s="21"/>
      <c r="E68" s="22"/>
      <c r="F68" s="19"/>
      <c r="G68" s="19"/>
    </row>
    <row r="69" spans="1:7" ht="18.75" customHeight="1" x14ac:dyDescent="0.2">
      <c r="A69" s="8"/>
      <c r="B69" s="9"/>
    </row>
    <row r="70" spans="1:7" ht="20.100000000000001" customHeight="1" x14ac:dyDescent="0.2">
      <c r="B70" s="10"/>
    </row>
  </sheetData>
  <mergeCells count="21">
    <mergeCell ref="A13:B13"/>
    <mergeCell ref="E3:G3"/>
    <mergeCell ref="A5:G5"/>
    <mergeCell ref="A7:B7"/>
    <mergeCell ref="A8:B8"/>
    <mergeCell ref="A11:B11"/>
    <mergeCell ref="A14:B14"/>
    <mergeCell ref="A24:B24"/>
    <mergeCell ref="A28:B28"/>
    <mergeCell ref="A30:B30"/>
    <mergeCell ref="A47:B47"/>
    <mergeCell ref="G61:G64"/>
    <mergeCell ref="A15:A16"/>
    <mergeCell ref="A17:A19"/>
    <mergeCell ref="A60:B60"/>
    <mergeCell ref="A61:B64"/>
    <mergeCell ref="C61:C64"/>
    <mergeCell ref="D61:D64"/>
    <mergeCell ref="E61:E64"/>
    <mergeCell ref="F61:F64"/>
    <mergeCell ref="A55:B55"/>
  </mergeCells>
  <phoneticPr fontId="3"/>
  <conditionalFormatting sqref="A47">
    <cfRule type="cellIs" dxfId="4" priority="1" stopIfTrue="1" operator="equal">
      <formula>0</formula>
    </cfRule>
  </conditionalFormatting>
  <conditionalFormatting sqref="C11:G11 C60:G60">
    <cfRule type="cellIs" dxfId="3" priority="4" stopIfTrue="1" operator="equal">
      <formula>0</formula>
    </cfRule>
  </conditionalFormatting>
  <conditionalFormatting sqref="A14 A28 A30 C47:G47 A8 A55 C55:G55 C28:G28 C8:G8 C30:G30 C14:G14">
    <cfRule type="cellIs" dxfId="2" priority="5" stopIfTrue="1" operator="equal">
      <formula>0</formula>
    </cfRule>
  </conditionalFormatting>
  <conditionalFormatting sqref="A24 C24:G24">
    <cfRule type="cellIs" dxfId="1" priority="3" stopIfTrue="1" operator="equal">
      <formula>0</formula>
    </cfRule>
  </conditionalFormatting>
  <conditionalFormatting sqref="C61:G61">
    <cfRule type="cellIs" dxfId="0" priority="2" stopIfTrue="1" operator="equal">
      <formula>0</formula>
    </cfRule>
  </conditionalFormatting>
  <printOptions horizontalCentered="1"/>
  <pageMargins left="0.59055118110236227" right="0.59055118110236227" top="0.19685039370078741" bottom="0.19685039370078741" header="0.31496062992125984" footer="0.31496062992125984"/>
  <pageSetup paperSize="9" scale="68" orientation="portrait" r:id="rId1"/>
  <ignoredErrors>
    <ignoredError sqref="D55:G5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様式20</vt:lpstr>
      <vt:lpstr>参考</vt:lpstr>
      <vt:lpstr>参考!Print_Area</vt:lpstr>
      <vt:lpstr>様式20!Print_Area</vt:lpstr>
    </vt:vector>
  </TitlesOfParts>
  <Company>区政情報課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a0002838</dc:creator>
  <cp:lastModifiedBy>a0002002</cp:lastModifiedBy>
  <cp:lastPrinted>2023-01-12T00:19:03Z</cp:lastPrinted>
  <dcterms:created xsi:type="dcterms:W3CDTF">2018-10-23T12:23:20Z</dcterms:created>
  <dcterms:modified xsi:type="dcterms:W3CDTF">2023-02-14T07:11:14Z</dcterms:modified>
</cp:coreProperties>
</file>