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500芝浦港南地区総合支所\0200管理課\課外秘\02_管理係\23_伝統文化交流館(旧協働会館)\04_指定管理\■指定管理者公募\01_令和６年度\02_公募要項\05_公開用\03_公募要項様式\04_様式10～11\"/>
    </mc:Choice>
  </mc:AlternateContent>
  <xr:revisionPtr revIDLastSave="0" documentId="13_ncr:1_{7A60FDBB-4C6A-45DD-B2F5-3F810CD21238}" xr6:coauthVersionLast="36" xr6:coauthVersionMax="36" xr10:uidLastSave="{00000000-0000-0000-0000-000000000000}"/>
  <bookViews>
    <workbookView xWindow="600" yWindow="120" windowWidth="19392" windowHeight="7836" xr2:uid="{00000000-000D-0000-FFFF-FFFF00000000}"/>
  </bookViews>
  <sheets>
    <sheet name="様式10" sheetId="1" r:id="rId1"/>
    <sheet name="【作成例】参考10 " sheetId="4" r:id="rId2"/>
    <sheet name="様式11" sheetId="5" r:id="rId3"/>
    <sheet name="【作成例】様式11" sheetId="6" r:id="rId4"/>
  </sheets>
  <definedNames>
    <definedName name="_xlnm.Print_Area" localSheetId="1">'【作成例】参考10 '!$A$1:$G$68</definedName>
    <definedName name="_xlnm.Print_Area" localSheetId="3">【作成例】様式11!$A$1:$D$57</definedName>
    <definedName name="_xlnm.Print_Area" localSheetId="0">様式10!$A$1:$G$59</definedName>
    <definedName name="_xlnm.Print_Area" localSheetId="2">様式11!$A$1:$D$52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6" l="1"/>
  <c r="C52" i="6" s="1"/>
  <c r="C39" i="6"/>
  <c r="C23" i="6"/>
  <c r="C21" i="6"/>
  <c r="C17" i="6"/>
  <c r="C7" i="6"/>
  <c r="C47" i="5"/>
  <c r="C42" i="5"/>
  <c r="C32" i="5"/>
  <c r="C23" i="5"/>
  <c r="C20" i="5"/>
  <c r="C15" i="5"/>
  <c r="C7" i="5"/>
  <c r="G8" i="1" l="1"/>
  <c r="F8" i="1"/>
  <c r="E8" i="1"/>
  <c r="D8" i="1"/>
  <c r="C8" i="1"/>
  <c r="D8" i="4" l="1"/>
  <c r="E8" i="4"/>
  <c r="F8" i="4"/>
  <c r="G8" i="4"/>
  <c r="C8" i="4"/>
  <c r="C12" i="4" s="1"/>
  <c r="C15" i="4" l="1"/>
  <c r="C47" i="4"/>
  <c r="D31" i="4"/>
  <c r="E31" i="4"/>
  <c r="F31" i="4"/>
  <c r="G31" i="4"/>
  <c r="C31" i="4"/>
  <c r="C55" i="4"/>
  <c r="C29" i="4"/>
  <c r="C25" i="4"/>
  <c r="C60" i="4" l="1"/>
  <c r="C15" i="1"/>
  <c r="D22" i="4" l="1"/>
  <c r="E22" i="4" s="1"/>
  <c r="F22" i="4" s="1"/>
  <c r="G22" i="4" s="1"/>
  <c r="D17" i="4"/>
  <c r="E17" i="4" s="1"/>
  <c r="F17" i="4" s="1"/>
  <c r="G17" i="4" s="1"/>
  <c r="D18" i="4"/>
  <c r="E18" i="4" s="1"/>
  <c r="F18" i="4" s="1"/>
  <c r="G18" i="4" s="1"/>
  <c r="D19" i="4"/>
  <c r="E19" i="4" s="1"/>
  <c r="F19" i="4" s="1"/>
  <c r="G19" i="4" s="1"/>
  <c r="D20" i="4"/>
  <c r="E20" i="4" s="1"/>
  <c r="F20" i="4" s="1"/>
  <c r="G20" i="4" s="1"/>
  <c r="D21" i="4"/>
  <c r="E21" i="4" s="1"/>
  <c r="F21" i="4" s="1"/>
  <c r="G21" i="4" s="1"/>
  <c r="D16" i="4"/>
  <c r="E16" i="4" l="1"/>
  <c r="D15" i="4"/>
  <c r="D29" i="4"/>
  <c r="E29" i="4"/>
  <c r="F29" i="4"/>
  <c r="G29" i="4"/>
  <c r="F16" i="4" l="1"/>
  <c r="E15" i="4"/>
  <c r="G55" i="4"/>
  <c r="F55" i="4"/>
  <c r="E55" i="4"/>
  <c r="D55" i="4"/>
  <c r="G47" i="4"/>
  <c r="F47" i="4"/>
  <c r="E47" i="4"/>
  <c r="D47" i="4"/>
  <c r="G25" i="4"/>
  <c r="F25" i="4"/>
  <c r="E25" i="4"/>
  <c r="D25" i="4"/>
  <c r="G16" i="4" l="1"/>
  <c r="G15" i="4" s="1"/>
  <c r="G60" i="4" s="1"/>
  <c r="F15" i="4"/>
  <c r="F60" i="4" s="1"/>
  <c r="D60" i="4"/>
  <c r="E60" i="4"/>
  <c r="D46" i="1"/>
  <c r="E46" i="1"/>
  <c r="F46" i="1"/>
  <c r="G46" i="1"/>
  <c r="C46" i="1"/>
  <c r="C39" i="1"/>
  <c r="C12" i="1"/>
  <c r="F12" i="4" l="1"/>
  <c r="E12" i="4"/>
  <c r="G12" i="4"/>
  <c r="D12" i="4"/>
  <c r="C27" i="1"/>
  <c r="G39" i="1" l="1"/>
  <c r="F39" i="1"/>
  <c r="E39" i="1"/>
  <c r="D39" i="1"/>
  <c r="G30" i="1"/>
  <c r="F30" i="1"/>
  <c r="E30" i="1"/>
  <c r="D30" i="1"/>
  <c r="C30" i="1"/>
  <c r="G22" i="1"/>
  <c r="F22" i="1"/>
  <c r="E22" i="1"/>
  <c r="D22" i="1"/>
  <c r="C22" i="1"/>
  <c r="G15" i="1"/>
  <c r="F15" i="1"/>
  <c r="F51" i="1" s="1"/>
  <c r="E15" i="1"/>
  <c r="D15" i="1"/>
  <c r="G12" i="1"/>
  <c r="F12" i="1"/>
  <c r="E12" i="1"/>
  <c r="D12" i="1"/>
  <c r="G51" i="1" l="1"/>
  <c r="C51" i="1"/>
  <c r="D51" i="1"/>
  <c r="E51" i="1"/>
</calcChain>
</file>

<file path=xl/sharedStrings.xml><?xml version="1.0" encoding="utf-8"?>
<sst xmlns="http://schemas.openxmlformats.org/spreadsheetml/2006/main" count="188" uniqueCount="84">
  <si>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</si>
  <si>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</si>
  <si>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（単位：円）</t>
    <rPh sb="1" eb="3">
      <t>タンイ</t>
    </rPh>
    <rPh sb="4" eb="5">
      <t>エン</t>
    </rPh>
    <phoneticPr fontId="3"/>
  </si>
  <si>
    <t>収入</t>
    <rPh sb="0" eb="2">
      <t>シュウニュウ</t>
    </rPh>
    <phoneticPr fontId="3"/>
  </si>
  <si>
    <t>令和○年度</t>
    <rPh sb="0" eb="2">
      <t>レイワ</t>
    </rPh>
    <rPh sb="3" eb="5">
      <t>ネンド</t>
    </rPh>
    <phoneticPr fontId="3"/>
  </si>
  <si>
    <t>区指定管理料等</t>
    <rPh sb="0" eb="1">
      <t>ク</t>
    </rPh>
    <rPh sb="1" eb="3">
      <t>シテイ</t>
    </rPh>
    <rPh sb="3" eb="5">
      <t>カンリ</t>
    </rPh>
    <rPh sb="5" eb="6">
      <t>リョウ</t>
    </rPh>
    <rPh sb="6" eb="7">
      <t>トウ</t>
    </rPh>
    <phoneticPr fontId="3"/>
  </si>
  <si>
    <t>指定管理料</t>
    <rPh sb="0" eb="2">
      <t>シテイ</t>
    </rPh>
    <rPh sb="2" eb="4">
      <t>カンリ</t>
    </rPh>
    <rPh sb="4" eb="5">
      <t>リョウ</t>
    </rPh>
    <phoneticPr fontId="3"/>
  </si>
  <si>
    <t>利用料金収入</t>
    <rPh sb="0" eb="2">
      <t>リヨウ</t>
    </rPh>
    <rPh sb="2" eb="4">
      <t>リョウキン</t>
    </rPh>
    <rPh sb="4" eb="6">
      <t>シュウニュウ</t>
    </rPh>
    <phoneticPr fontId="3"/>
  </si>
  <si>
    <t>収入合計</t>
    <rPh sb="0" eb="2">
      <t>シュウニュウ</t>
    </rPh>
    <rPh sb="2" eb="4">
      <t>ゴウケイ</t>
    </rPh>
    <phoneticPr fontId="3"/>
  </si>
  <si>
    <t>支出</t>
    <rPh sb="0" eb="2">
      <t>シシュツ</t>
    </rPh>
    <phoneticPr fontId="3"/>
  </si>
  <si>
    <t>職員人件費</t>
    <rPh sb="0" eb="2">
      <t>ショクイン</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</si>
  <si>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</si>
  <si>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</si>
  <si>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</si>
  <si>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</si>
  <si>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</si>
  <si>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</si>
  <si>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</si>
  <si>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</si>
  <si>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</si>
  <si>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支出合計</t>
    <rPh sb="0" eb="2">
      <t>シシュツ</t>
    </rPh>
    <rPh sb="2" eb="4">
      <t>ゴウケイ</t>
    </rPh>
    <phoneticPr fontId="3"/>
  </si>
  <si>
    <t>増減理由等</t>
    <rPh sb="4" eb="5">
      <t>トウ</t>
    </rPh>
    <phoneticPr fontId="3"/>
  </si>
  <si>
    <t>※　各項目の内訳については、適宜、行の追加、削除等して記入してください。</t>
    <rPh sb="2" eb="3">
      <t>カク</t>
    </rPh>
    <rPh sb="6" eb="8">
      <t>ウチワケ</t>
    </rPh>
    <rPh sb="14" eb="16">
      <t>テキギ</t>
    </rPh>
    <rPh sb="17" eb="18">
      <t>ギョウ</t>
    </rPh>
    <phoneticPr fontId="3"/>
  </si>
  <si>
    <t>※　指定管理者に選定されても、事業提案に要するすべての経費が認められるとは限りません。</t>
    <phoneticPr fontId="3"/>
  </si>
  <si>
    <t>※　費用が生じない項目については「0円」としてください。</t>
    <rPh sb="9" eb="11">
      <t>コウモク</t>
    </rPh>
    <phoneticPr fontId="3"/>
  </si>
  <si>
    <t>利用料金収入</t>
    <rPh sb="0" eb="6">
      <t>リヨウリョウキンシュウニュウ</t>
    </rPh>
    <phoneticPr fontId="3"/>
  </si>
  <si>
    <t>事業参加費</t>
    <rPh sb="0" eb="2">
      <t>ジギョウ</t>
    </rPh>
    <rPh sb="2" eb="5">
      <t>サンカヒ</t>
    </rPh>
    <phoneticPr fontId="3"/>
  </si>
  <si>
    <t>正規</t>
    <rPh sb="0" eb="2">
      <t>セイキ</t>
    </rPh>
    <phoneticPr fontId="3"/>
  </si>
  <si>
    <t>常勤職員給与</t>
    <rPh sb="2" eb="4">
      <t>ショクイン</t>
    </rPh>
    <rPh sb="4" eb="6">
      <t>キュウヨ</t>
    </rPh>
    <phoneticPr fontId="2"/>
  </si>
  <si>
    <t>非常勤職員給与</t>
    <rPh sb="3" eb="5">
      <t>ショクイン</t>
    </rPh>
    <rPh sb="5" eb="7">
      <t>キュウヨ</t>
    </rPh>
    <phoneticPr fontId="2"/>
  </si>
  <si>
    <t>正規以外</t>
    <rPh sb="0" eb="2">
      <t>セイキ</t>
    </rPh>
    <rPh sb="2" eb="4">
      <t>イガイ</t>
    </rPh>
    <phoneticPr fontId="3"/>
  </si>
  <si>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</si>
  <si>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</si>
  <si>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</si>
  <si>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</si>
  <si>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</si>
  <si>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</si>
  <si>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通勤交通費</t>
    <rPh sb="0" eb="2">
      <t>ツウキン</t>
    </rPh>
    <rPh sb="2" eb="5">
      <t>コウツウヒ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</si>
  <si>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</si>
  <si>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</si>
  <si>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</si>
  <si>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施設修繕費</t>
    <rPh sb="0" eb="2">
      <t>シセツ</t>
    </rPh>
    <rPh sb="2" eb="5">
      <t>シュウゼンヒ</t>
    </rPh>
    <phoneticPr fontId="3"/>
  </si>
  <si>
    <t>●●●サービス事業費</t>
    <rPh sb="7" eb="9">
      <t>ジギョウ</t>
    </rPh>
    <rPh sb="9" eb="10">
      <t>ヒ</t>
    </rPh>
    <phoneticPr fontId="1"/>
  </si>
  <si>
    <t>▲▲▲サービス事業費</t>
    <rPh sb="7" eb="9">
      <t>ジギョウ</t>
    </rPh>
    <rPh sb="9" eb="10">
      <t>ヒ</t>
    </rPh>
    <phoneticPr fontId="3"/>
  </si>
  <si>
    <t>消耗品費</t>
    <rPh sb="0" eb="3">
      <t>ショウモウヒン</t>
    </rPh>
    <rPh sb="3" eb="4">
      <t>ヒ</t>
    </rPh>
    <phoneticPr fontId="3"/>
  </si>
  <si>
    <t>講師謝礼</t>
    <rPh sb="0" eb="2">
      <t>コウシ</t>
    </rPh>
    <rPh sb="2" eb="4">
      <t>シャレイ</t>
    </rPh>
    <phoneticPr fontId="1"/>
  </si>
  <si>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</si>
  <si>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</si>
  <si>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3"/>
  </si>
  <si>
    <t>交通費（通勤交通費以外）</t>
    <rPh sb="0" eb="3">
      <t>コウツウヒ</t>
    </rPh>
    <rPh sb="4" eb="6">
      <t>ツウキン</t>
    </rPh>
    <rPh sb="6" eb="9">
      <t>コウツウヒ</t>
    </rPh>
    <rPh sb="9" eb="11">
      <t>イガイ</t>
    </rPh>
    <phoneticPr fontId="3"/>
  </si>
  <si>
    <t>保険料</t>
    <rPh sb="0" eb="3">
      <t>ホケンリョウ</t>
    </rPh>
    <phoneticPr fontId="1"/>
  </si>
  <si>
    <t>事務機器等賃借料</t>
    <rPh sb="0" eb="2">
      <t>ジム</t>
    </rPh>
    <rPh sb="2" eb="4">
      <t>キキ</t>
    </rPh>
    <rPh sb="4" eb="5">
      <t>トウ</t>
    </rPh>
    <rPh sb="5" eb="8">
      <t>チンシャクリョウ</t>
    </rPh>
    <phoneticPr fontId="3"/>
  </si>
  <si>
    <t>通信費</t>
    <rPh sb="0" eb="3">
      <t>ツウシンヒ</t>
    </rPh>
    <phoneticPr fontId="2"/>
  </si>
  <si>
    <t>振込手数料</t>
    <rPh sb="0" eb="2">
      <t>フリコミ</t>
    </rPh>
    <rPh sb="2" eb="5">
      <t>テスウリョウ</t>
    </rPh>
    <phoneticPr fontId="2"/>
  </si>
  <si>
    <t>モバイルルーター利用料（利用者貸出用）</t>
    <rPh sb="8" eb="11">
      <t>リヨウリョウ</t>
    </rPh>
    <rPh sb="12" eb="15">
      <t>リヨウシャ</t>
    </rPh>
    <rPh sb="15" eb="18">
      <t>カシダシヨウ</t>
    </rPh>
    <phoneticPr fontId="2"/>
  </si>
  <si>
    <t>キャッシュレス決済端末導入費</t>
    <rPh sb="7" eb="9">
      <t>ケッサイ</t>
    </rPh>
    <rPh sb="9" eb="11">
      <t>タンマツ</t>
    </rPh>
    <rPh sb="11" eb="13">
      <t>ドウニュウ</t>
    </rPh>
    <rPh sb="13" eb="14">
      <t>ヒ</t>
    </rPh>
    <phoneticPr fontId="2"/>
  </si>
  <si>
    <t>キャッシュレス決済手数料</t>
    <rPh sb="7" eb="9">
      <t>ケッサイ</t>
    </rPh>
    <rPh sb="9" eb="12">
      <t>テスウリョウ</t>
    </rPh>
    <phoneticPr fontId="2"/>
  </si>
  <si>
    <t>設備点検保守費</t>
    <rPh sb="0" eb="2">
      <t>セツビ</t>
    </rPh>
    <rPh sb="2" eb="4">
      <t>テンケン</t>
    </rPh>
    <rPh sb="4" eb="6">
      <t>ホシュ</t>
    </rPh>
    <rPh sb="6" eb="7">
      <t>ヒ</t>
    </rPh>
    <phoneticPr fontId="3"/>
  </si>
  <si>
    <t>衛生検査費</t>
    <rPh sb="0" eb="2">
      <t>エイセイ</t>
    </rPh>
    <rPh sb="2" eb="4">
      <t>ケンサ</t>
    </rPh>
    <rPh sb="4" eb="5">
      <t>ヒ</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</si>
  <si>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</si>
  <si>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</si>
  <si>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警備費</t>
    <rPh sb="0" eb="2">
      <t>ケイビ</t>
    </rPh>
    <rPh sb="2" eb="3">
      <t>ヒ</t>
    </rPh>
    <phoneticPr fontId="3"/>
  </si>
  <si>
    <t>廃棄物処理費</t>
    <rPh sb="0" eb="5">
      <t>ハイキブツショリ</t>
    </rPh>
    <rPh sb="5" eb="6">
      <t>ヒ</t>
    </rPh>
    <phoneticPr fontId="3"/>
  </si>
  <si>
    <t>入退館システム費</t>
    <rPh sb="0" eb="3">
      <t>ニュウタイカン</t>
    </rPh>
    <rPh sb="7" eb="8">
      <t>ヒ</t>
    </rPh>
    <phoneticPr fontId="3"/>
  </si>
  <si>
    <t>　事務管理経費</t>
    <rPh sb="1" eb="3">
      <t>ジム</t>
    </rPh>
    <rPh sb="3" eb="5">
      <t>カンリ</t>
    </rPh>
    <rPh sb="5" eb="7">
      <t>ケイヒ</t>
    </rPh>
    <rPh sb="6" eb="7">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</si>
  <si>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</si>
  <si>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</si>
  <si>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 xml:space="preserve">令和○○年度 受 託 経 費 見 積 書 </t>
    <rPh sb="0" eb="1">
      <t>レイ</t>
    </rPh>
    <rPh sb="1" eb="2">
      <t>ワ</t>
    </rPh>
    <phoneticPr fontId="3"/>
  </si>
  <si>
    <t>支出項目</t>
    <rPh sb="0" eb="2">
      <t>シシュツ</t>
    </rPh>
    <rPh sb="2" eb="4">
      <t>コウモク</t>
    </rPh>
    <phoneticPr fontId="3"/>
  </si>
  <si>
    <t>金額(円)</t>
    <rPh sb="0" eb="2">
      <t>キンガク</t>
    </rPh>
    <rPh sb="3" eb="4">
      <t>エン</t>
    </rPh>
    <phoneticPr fontId="3"/>
  </si>
  <si>
    <t>備考(算出根拠等）</t>
    <rPh sb="0" eb="2">
      <t>ビコウ</t>
    </rPh>
    <rPh sb="3" eb="5">
      <t>サンシュツ</t>
    </rPh>
    <rPh sb="5" eb="7">
      <t>コンキョ</t>
    </rPh>
    <rPh sb="7" eb="8">
      <t>トウ</t>
    </rPh>
    <phoneticPr fontId="3"/>
  </si>
  <si>
    <t>職員人件費</t>
    <rPh sb="0" eb="2">
      <t>ショクイン</t>
    </rPh>
    <rPh sb="2" eb="5">
      <t>ジンケンヒ</t>
    </rPh>
    <phoneticPr fontId="3"/>
  </si>
  <si>
    <t>支出合計（税込）</t>
    <rPh sb="0" eb="2">
      <t>シシュツ</t>
    </rPh>
    <rPh sb="2" eb="4">
      <t>ゴウケイ</t>
    </rPh>
    <rPh sb="5" eb="7">
      <t>ゼイコミ</t>
    </rPh>
    <phoneticPr fontId="3"/>
  </si>
  <si>
    <t>※各項目の内訳については、適宜、行を追加・削除等してください。</t>
    <rPh sb="1" eb="2">
      <t>カク</t>
    </rPh>
    <rPh sb="5" eb="7">
      <t>ウチワケ</t>
    </rPh>
    <rPh sb="13" eb="15">
      <t>テキギ</t>
    </rPh>
    <rPh sb="16" eb="17">
      <t>ギョウ</t>
    </rPh>
    <phoneticPr fontId="3"/>
  </si>
  <si>
    <t>※費用が生じない項目については「0円」としてください。</t>
    <rPh sb="8" eb="10">
      <t>コウモク</t>
    </rPh>
    <phoneticPr fontId="3"/>
  </si>
  <si>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3"/>
  </si>
  <si>
    <t>※「その他経費」については、本部経費として必ず指定する内訳を示してください。また、算定の考え方や方法等を明らかに示す資料を添付してください。</t>
    <phoneticPr fontId="3"/>
  </si>
  <si>
    <t>人件費</t>
    <rPh sb="0" eb="3">
      <t>ジンケンヒ</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</si>
  <si>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</si>
  <si>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</si>
  <si>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</si>
  <si>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令和１０年度</t>
    <rPh sb="0" eb="2">
      <t>レイワ</t>
    </rPh>
    <rPh sb="4" eb="6">
      <t>ネンド</t>
    </rPh>
    <phoneticPr fontId="3"/>
  </si>
  <si>
    <t>令和１１年度</t>
    <rPh sb="0" eb="2">
      <t>レイワ</t>
    </rPh>
    <rPh sb="4" eb="6">
      <t>ネンド</t>
    </rPh>
    <phoneticPr fontId="3"/>
  </si>
  <si>
    <t xml:space="preserve">令和７年度 受 託 経 費 見 積 書 </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</si>
</sst>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
      <b/>
      <sz val="12"/>
      <name val="BIZ UDゴシック"/>
      <family val="3"/>
      <charset val="128"/>
    </font>
    <font>
      <sz val="11"/>
      <color indexed="63"/>
      <name val="BIZ UDゴシック"/>
      <family val="3"/>
      <charset val="128"/>
    </font>
    <font>
      <sz val="12"/>
      <color theme="0"/>
      <name val="BIZ UD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lignment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7" fillId="0" borderId="0" xfId="0" applyFont="1" applyAlignment="1"/>
    <xf numFmtId="0" fontId="6" fillId="0" borderId="0" xfId="0" applyFont="1" applyAlignment="1">
      <alignment horizontal="center" vertical="center"/>
    </xf>
    <xf numFmtId="0" fontId="8" fillId="0" borderId="16" xfId="0" applyFont="1" applyBorder="1" applyAlignment="1">
      <alignment vertical="center" textRotation="255"/>
    </xf>
    <xf numFmtId="38" fontId="6" fillId="0" borderId="0" xfId="1" applyFont="1" applyBorder="1" applyAlignment="1">
      <alignment vertical="center"/>
    </xf>
    <xf numFmtId="0" fontId="6" fillId="0" borderId="0" xfId="0" applyFont="1">
      <alignment vertical="center"/>
    </xf>
    <xf numFmtId="0" fontId="6" fillId="0" borderId="0" xfId="0" applyFont="1" applyAlignment="1">
      <alignment horizontal="left" vertical="center"/>
    </xf>
    <xf numFmtId="0" fontId="7" fillId="0" borderId="0" xfId="0" applyFont="1">
      <alignment vertical="center"/>
    </xf>
    <xf numFmtId="38" fontId="6" fillId="0" borderId="0" xfId="1" applyFont="1" applyAlignment="1">
      <alignment vertical="center"/>
    </xf>
    <xf numFmtId="0" fontId="10" fillId="0" borderId="0" xfId="0" applyFo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lignment vertical="center"/>
    </xf>
    <xf numFmtId="38" fontId="7" fillId="0" borderId="10" xfId="1" applyFont="1" applyBorder="1" applyAlignment="1">
      <alignment vertical="center" shrinkToFit="1"/>
    </xf>
    <xf numFmtId="38" fontId="7" fillId="0" borderId="13" xfId="1" applyFont="1" applyBorder="1" applyAlignment="1">
      <alignment vertical="center" shrinkToFit="1"/>
    </xf>
    <xf numFmtId="38" fontId="7" fillId="0" borderId="14" xfId="1"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5" xfId="0" applyFont="1" applyBorder="1" applyAlignment="1">
      <alignment vertical="center" textRotation="255"/>
    </xf>
    <xf numFmtId="0" fontId="8" fillId="0" borderId="9" xfId="0" applyFont="1" applyBorder="1">
      <alignment vertical="center"/>
    </xf>
    <xf numFmtId="0" fontId="8" fillId="0" borderId="8" xfId="0" applyFont="1" applyBorder="1" applyAlignment="1">
      <alignment horizontal="left" vertical="center"/>
    </xf>
    <xf numFmtId="0" fontId="8" fillId="0" borderId="18" xfId="0" applyFont="1" applyBorder="1">
      <alignment vertical="center"/>
    </xf>
    <xf numFmtId="176" fontId="7" fillId="0" borderId="19" xfId="0" applyNumberFormat="1" applyFont="1" applyBorder="1" applyAlignment="1">
      <alignment horizontal="left" vertical="center"/>
    </xf>
    <xf numFmtId="176" fontId="7" fillId="0" borderId="9" xfId="0" applyNumberFormat="1" applyFont="1" applyBorder="1" applyAlignment="1">
      <alignment horizontal="left" vertical="center"/>
    </xf>
    <xf numFmtId="0" fontId="7" fillId="0" borderId="8" xfId="0" applyFont="1" applyBorder="1" applyAlignment="1">
      <alignment horizontal="center" vertical="center"/>
    </xf>
    <xf numFmtId="0" fontId="7" fillId="0" borderId="17" xfId="0" applyFont="1" applyBorder="1">
      <alignment vertical="center"/>
    </xf>
    <xf numFmtId="176" fontId="7" fillId="0" borderId="20" xfId="0" applyNumberFormat="1" applyFont="1" applyBorder="1" applyAlignment="1">
      <alignment horizontal="left" vertical="center"/>
    </xf>
    <xf numFmtId="0" fontId="7" fillId="0" borderId="21" xfId="0" applyFont="1" applyBorder="1" applyAlignment="1">
      <alignment horizontal="left" vertical="center"/>
    </xf>
    <xf numFmtId="0" fontId="7" fillId="0" borderId="15" xfId="0" applyFont="1" applyBorder="1" applyAlignment="1">
      <alignment horizontal="center" vertical="center"/>
    </xf>
    <xf numFmtId="176" fontId="7" fillId="0" borderId="19" xfId="0" applyNumberFormat="1" applyFont="1" applyBorder="1" applyAlignment="1">
      <alignment horizontal="left" vertical="center" wrapText="1"/>
    </xf>
    <xf numFmtId="0" fontId="7" fillId="0" borderId="22" xfId="0" applyFont="1" applyBorder="1" applyAlignment="1">
      <alignment horizontal="left" vertical="center"/>
    </xf>
    <xf numFmtId="176" fontId="7" fillId="0" borderId="9" xfId="0" applyNumberFormat="1" applyFont="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9" xfId="0" applyFont="1" applyBorder="1" applyAlignment="1">
      <alignment vertical="center" shrinkToFit="1"/>
    </xf>
    <xf numFmtId="38" fontId="12" fillId="2" borderId="7" xfId="1" applyFont="1" applyFill="1" applyBorder="1" applyAlignment="1">
      <alignment vertical="center" shrinkToFit="1"/>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19" xfId="0" applyNumberFormat="1" applyFont="1" applyBorder="1" applyAlignment="1">
      <alignment horizontal="left" vertical="center"/>
    </xf>
    <xf numFmtId="176" fontId="8" fillId="0" borderId="9" xfId="0" applyNumberFormat="1" applyFont="1" applyBorder="1" applyAlignment="1">
      <alignment horizontal="left" vertical="center"/>
    </xf>
    <xf numFmtId="0" fontId="8" fillId="0" borderId="17" xfId="0" applyFont="1" applyBorder="1">
      <alignment vertical="center"/>
    </xf>
    <xf numFmtId="0" fontId="8" fillId="0" borderId="17" xfId="0" applyFont="1" applyBorder="1" applyAlignment="1">
      <alignment vertical="center" shrinkToFit="1"/>
    </xf>
    <xf numFmtId="176" fontId="8" fillId="0" borderId="9" xfId="0" applyNumberFormat="1" applyFont="1" applyBorder="1" applyAlignment="1">
      <alignment horizontal="left" vertical="center" shrinkToFit="1"/>
    </xf>
    <xf numFmtId="176" fontId="8" fillId="0" borderId="19" xfId="0" applyNumberFormat="1" applyFont="1" applyBorder="1" applyAlignment="1">
      <alignment horizontal="left" vertical="center" shrinkToFit="1"/>
    </xf>
    <xf numFmtId="176" fontId="8" fillId="0" borderId="20" xfId="0" applyNumberFormat="1" applyFont="1" applyBorder="1" applyAlignment="1">
      <alignment horizontal="left" vertical="center" shrinkToFit="1"/>
    </xf>
    <xf numFmtId="38" fontId="17" fillId="0" borderId="13" xfId="1" applyFont="1" applyBorder="1" applyAlignment="1">
      <alignment vertical="center" shrinkToFit="1"/>
    </xf>
    <xf numFmtId="38" fontId="17" fillId="0" borderId="14"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14" fillId="0" borderId="0" xfId="0" applyFont="1" applyAlignment="1">
      <alignment horizontal="right" vertical="center"/>
    </xf>
    <xf numFmtId="0" fontId="7" fillId="0" borderId="32" xfId="0" applyFont="1" applyBorder="1" applyAlignment="1">
      <alignment horizontal="left" vertical="center"/>
    </xf>
    <xf numFmtId="38" fontId="8" fillId="0" borderId="27" xfId="1" applyFont="1" applyBorder="1" applyAlignment="1">
      <alignment vertical="center" shrinkToFit="1"/>
    </xf>
    <xf numFmtId="0" fontId="7" fillId="0" borderId="17" xfId="0" applyFont="1" applyBorder="1" applyAlignment="1">
      <alignment horizontal="left" vertical="center"/>
    </xf>
    <xf numFmtId="0" fontId="7" fillId="0" borderId="33" xfId="0" applyFont="1" applyBorder="1" applyAlignment="1">
      <alignment horizontal="left" vertical="center"/>
    </xf>
    <xf numFmtId="38" fontId="15" fillId="3" borderId="4" xfId="1" applyFont="1" applyFill="1" applyBorder="1" applyAlignment="1">
      <alignment horizontal="center" vertical="center"/>
    </xf>
    <xf numFmtId="38" fontId="8" fillId="0" borderId="34" xfId="1" applyFont="1" applyBorder="1" applyAlignment="1">
      <alignment vertical="center" shrinkToFit="1"/>
    </xf>
    <xf numFmtId="0" fontId="7" fillId="0" borderId="35" xfId="0" applyFont="1" applyBorder="1" applyAlignment="1">
      <alignment horizontal="left" vertical="center"/>
    </xf>
    <xf numFmtId="38" fontId="7" fillId="0" borderId="37" xfId="1" applyFont="1" applyBorder="1" applyAlignment="1">
      <alignment vertical="center" shrinkToFit="1"/>
    </xf>
    <xf numFmtId="0" fontId="2" fillId="0" borderId="36" xfId="0" applyFont="1" applyBorder="1" applyAlignment="1"/>
    <xf numFmtId="38" fontId="8" fillId="0" borderId="38" xfId="1" applyFont="1" applyBorder="1" applyAlignment="1">
      <alignment vertical="center" shrinkToFit="1"/>
    </xf>
    <xf numFmtId="38" fontId="8" fillId="0" borderId="39" xfId="1" applyFont="1" applyBorder="1" applyAlignment="1">
      <alignment vertical="center" shrinkToFit="1"/>
    </xf>
    <xf numFmtId="0" fontId="14" fillId="2" borderId="5" xfId="0" applyFont="1" applyFill="1" applyBorder="1" applyAlignment="1">
      <alignment horizontal="left" vertical="center"/>
    </xf>
    <xf numFmtId="0" fontId="7" fillId="0" borderId="1" xfId="0" applyFont="1" applyBorder="1" applyAlignment="1">
      <alignment horizontal="left"/>
    </xf>
    <xf numFmtId="0" fontId="6" fillId="0" borderId="0" xfId="0" applyFont="1" applyAlignment="1">
      <alignment horizontal="right" vertical="top"/>
    </xf>
    <xf numFmtId="38" fontId="15" fillId="3" borderId="4" xfId="1" applyFont="1" applyFill="1" applyBorder="1" applyAlignment="1">
      <alignment horizontal="center" vertical="center" shrinkToFit="1"/>
    </xf>
    <xf numFmtId="0" fontId="6" fillId="0" borderId="0" xfId="0" applyFont="1" applyAlignment="1">
      <alignment vertical="center"/>
    </xf>
    <xf numFmtId="0" fontId="14" fillId="2" borderId="40" xfId="0" applyFont="1" applyFill="1" applyBorder="1" applyAlignment="1">
      <alignment horizontal="left" vertical="center"/>
    </xf>
    <xf numFmtId="0" fontId="14" fillId="2" borderId="41" xfId="0" applyFont="1" applyFill="1" applyBorder="1" applyAlignment="1">
      <alignment horizontal="center" vertical="center"/>
    </xf>
    <xf numFmtId="38" fontId="21" fillId="2" borderId="7" xfId="1" applyFont="1" applyFill="1" applyBorder="1" applyAlignment="1">
      <alignment vertical="center" shrinkToFit="1"/>
    </xf>
    <xf numFmtId="0" fontId="13" fillId="0" borderId="0" xfId="0" applyFont="1" applyAlignment="1">
      <alignment vertical="center"/>
    </xf>
    <xf numFmtId="0" fontId="7" fillId="0" borderId="15" xfId="0" applyFont="1" applyBorder="1" applyAlignment="1">
      <alignment vertical="center" textRotation="255"/>
    </xf>
    <xf numFmtId="0" fontId="7" fillId="0" borderId="9" xfId="0" applyFont="1" applyBorder="1" applyAlignment="1">
      <alignment vertical="center"/>
    </xf>
    <xf numFmtId="0" fontId="7" fillId="0" borderId="16" xfId="0" applyFont="1" applyBorder="1" applyAlignment="1">
      <alignment vertical="center" textRotation="255"/>
    </xf>
    <xf numFmtId="0" fontId="7" fillId="0" borderId="17" xfId="0" applyFont="1" applyBorder="1" applyAlignment="1">
      <alignment vertical="center"/>
    </xf>
    <xf numFmtId="0" fontId="7" fillId="0" borderId="18" xfId="0" applyFont="1" applyBorder="1" applyAlignment="1">
      <alignment vertical="center"/>
    </xf>
    <xf numFmtId="0" fontId="14" fillId="2" borderId="42" xfId="0" applyFont="1" applyFill="1" applyBorder="1" applyAlignment="1">
      <alignment vertical="center"/>
    </xf>
    <xf numFmtId="176" fontId="7" fillId="0" borderId="19"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176" fontId="7" fillId="0" borderId="20" xfId="0" applyNumberFormat="1" applyFont="1" applyFill="1" applyBorder="1" applyAlignment="1">
      <alignment horizontal="left" vertical="center"/>
    </xf>
    <xf numFmtId="0" fontId="14" fillId="2" borderId="18" xfId="0" applyFont="1" applyFill="1" applyBorder="1" applyAlignment="1">
      <alignment vertical="center"/>
    </xf>
    <xf numFmtId="0" fontId="14" fillId="2" borderId="19" xfId="0" applyFont="1" applyFill="1" applyBorder="1" applyAlignment="1">
      <alignment vertical="center"/>
    </xf>
    <xf numFmtId="0" fontId="7" fillId="0" borderId="16" xfId="0" applyFont="1" applyBorder="1" applyAlignment="1">
      <alignment horizontal="left" vertical="center"/>
    </xf>
    <xf numFmtId="176" fontId="7" fillId="0" borderId="19" xfId="0" applyNumberFormat="1" applyFont="1" applyFill="1" applyBorder="1" applyAlignment="1">
      <alignment horizontal="left" vertical="center" wrapText="1"/>
    </xf>
    <xf numFmtId="0" fontId="14" fillId="2" borderId="43" xfId="0" applyFont="1" applyFill="1" applyBorder="1" applyAlignment="1">
      <alignment vertical="center"/>
    </xf>
    <xf numFmtId="176" fontId="7" fillId="0" borderId="9" xfId="0" applyNumberFormat="1" applyFont="1" applyFill="1" applyBorder="1" applyAlignment="1">
      <alignment horizontal="left" vertical="center" shrinkToFit="1"/>
    </xf>
    <xf numFmtId="0" fontId="7" fillId="2" borderId="42" xfId="0" applyFont="1" applyFill="1" applyBorder="1" applyAlignment="1">
      <alignment vertical="center"/>
    </xf>
    <xf numFmtId="0" fontId="7" fillId="0" borderId="8" xfId="0" applyFont="1" applyFill="1" applyBorder="1" applyAlignment="1">
      <alignment horizontal="left" vertical="center"/>
    </xf>
    <xf numFmtId="0" fontId="7" fillId="0" borderId="19" xfId="0" applyFont="1" applyFill="1" applyBorder="1" applyAlignment="1">
      <alignment vertical="center"/>
    </xf>
    <xf numFmtId="0" fontId="7" fillId="0" borderId="9" xfId="0" applyFont="1" applyFill="1" applyBorder="1" applyAlignment="1">
      <alignment vertical="center" shrinkToFit="1"/>
    </xf>
    <xf numFmtId="0" fontId="10" fillId="0" borderId="0" xfId="0" applyFont="1" applyAlignment="1">
      <alignment vertical="center"/>
    </xf>
    <xf numFmtId="38" fontId="10" fillId="0" borderId="0" xfId="1" applyFont="1" applyAlignment="1">
      <alignment vertical="center"/>
    </xf>
    <xf numFmtId="0" fontId="7" fillId="0" borderId="0" xfId="0" applyFont="1" applyAlignment="1">
      <alignment vertical="center"/>
    </xf>
    <xf numFmtId="0" fontId="2" fillId="0" borderId="0" xfId="0" applyFont="1" applyAlignment="1">
      <alignment vertical="center"/>
    </xf>
    <xf numFmtId="0" fontId="22" fillId="3" borderId="0" xfId="0" applyFont="1" applyFill="1" applyAlignment="1">
      <alignment vertical="center"/>
    </xf>
    <xf numFmtId="0" fontId="8" fillId="0" borderId="9" xfId="0" applyFont="1" applyBorder="1" applyAlignment="1">
      <alignment vertical="center"/>
    </xf>
    <xf numFmtId="176" fontId="8" fillId="0" borderId="19"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7" fillId="0" borderId="22" xfId="0" applyFont="1" applyBorder="1" applyAlignment="1">
      <alignment horizontal="center" vertical="center"/>
    </xf>
    <xf numFmtId="0" fontId="8" fillId="0" borderId="20" xfId="0" applyFont="1" applyBorder="1" applyAlignment="1">
      <alignment vertical="center"/>
    </xf>
    <xf numFmtId="38" fontId="8" fillId="0" borderId="29" xfId="1" applyFont="1" applyBorder="1" applyAlignment="1">
      <alignment vertical="center" shrinkToFit="1"/>
    </xf>
    <xf numFmtId="0" fontId="14" fillId="2" borderId="8" xfId="0" applyFont="1" applyFill="1" applyBorder="1" applyAlignment="1">
      <alignment horizontal="left" vertical="center"/>
    </xf>
    <xf numFmtId="38" fontId="21" fillId="2" borderId="10" xfId="1" applyFont="1" applyFill="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0" fontId="6" fillId="0" borderId="0" xfId="0" applyFont="1" applyBorder="1" applyAlignment="1">
      <alignment vertical="center"/>
    </xf>
    <xf numFmtId="38" fontId="14" fillId="2" borderId="7" xfId="1" applyFont="1" applyFill="1" applyBorder="1" applyAlignment="1" applyProtection="1">
      <alignment vertical="center" shrinkToFit="1"/>
      <protection locked="0"/>
    </xf>
    <xf numFmtId="0" fontId="13" fillId="0" borderId="0" xfId="0" applyFont="1" applyBorder="1" applyAlignment="1">
      <alignment vertical="center"/>
    </xf>
    <xf numFmtId="38" fontId="6" fillId="0" borderId="0" xfId="0" applyNumberFormat="1" applyFont="1" applyAlignment="1">
      <alignment vertical="center"/>
    </xf>
    <xf numFmtId="38" fontId="10" fillId="0" borderId="25" xfId="1" applyFont="1" applyBorder="1" applyAlignment="1">
      <alignment vertical="center" shrinkToFit="1"/>
    </xf>
    <xf numFmtId="38" fontId="10" fillId="0" borderId="27" xfId="1" applyFont="1" applyBorder="1" applyAlignment="1">
      <alignment vertical="center" shrinkToFit="1"/>
    </xf>
    <xf numFmtId="38" fontId="10" fillId="0" borderId="29" xfId="1" applyFont="1" applyBorder="1" applyAlignment="1">
      <alignment vertical="center" shrinkToFit="1"/>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38" fontId="19" fillId="0" borderId="25" xfId="1" applyFont="1" applyBorder="1" applyAlignment="1">
      <alignment vertical="center" wrapText="1" shrinkToFit="1"/>
    </xf>
    <xf numFmtId="38" fontId="19" fillId="0" borderId="27" xfId="1" applyFont="1" applyBorder="1" applyAlignment="1">
      <alignment vertical="center" wrapText="1" shrinkToFit="1"/>
    </xf>
    <xf numFmtId="38" fontId="19" fillId="0" borderId="29" xfId="1" applyFont="1" applyBorder="1" applyAlignment="1">
      <alignment vertical="center" wrapText="1" shrinkToFit="1"/>
    </xf>
    <xf numFmtId="0" fontId="8" fillId="0" borderId="16" xfId="0" applyFont="1" applyBorder="1" applyAlignment="1">
      <alignment horizontal="center" vertical="center" textRotation="255"/>
    </xf>
    <xf numFmtId="0" fontId="8" fillId="0" borderId="1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20" fillId="0" borderId="0" xfId="0" applyFont="1" applyAlignment="1">
      <alignment horizont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0" fillId="0" borderId="0" xfId="0" applyFont="1" applyAlignment="1">
      <alignment horizontal="left" vertical="center" wrapText="1"/>
    </xf>
  </cellXfs>
  <cellStyles count="2">
    <cellStyle name="桁区切り" xfId="1" builtinId="6"/>
    <cellStyle name="標準" xfId="0" builtinId="0"/>
  </cellStyles>
  <dxfs count="2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190500</xdr:rowOff>
    </xdr:from>
    <xdr:to>
      <xdr:col>2</xdr:col>
      <xdr:colOff>523875</xdr:colOff>
      <xdr:row>32</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35</xdr:row>
      <xdr:rowOff>190500</xdr:rowOff>
    </xdr:from>
    <xdr:to>
      <xdr:col>5</xdr:col>
      <xdr:colOff>523875</xdr:colOff>
      <xdr:row>35</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35</xdr:row>
      <xdr:rowOff>190500</xdr:rowOff>
    </xdr:from>
    <xdr:to>
      <xdr:col>6</xdr:col>
      <xdr:colOff>523875</xdr:colOff>
      <xdr:row>35</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35</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37</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9" name="吹き出し: 四角形 48">
          <a:extLst>
            <a:ext uri="{FF2B5EF4-FFF2-40B4-BE49-F238E27FC236}">
              <a16:creationId xmlns:a16="http://schemas.microsoft.com/office/drawing/2014/main" id="{6682E955-830C-4D75-8775-B4028A24E34A}"/>
            </a:ext>
          </a:extLst>
        </xdr:cNvPr>
        <xdr:cNvSpPr/>
      </xdr:nvSpPr>
      <xdr:spPr>
        <a:xfrm>
          <a:off x="3325906" y="15410329"/>
          <a:ext cx="3962399" cy="259977"/>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49C6071-77C9-40D5-B634-C5BCED99388E}"/>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243EC7A6-B0D8-446A-9439-01BFE563B860}"/>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493364D0-E6A5-4A26-A15B-3B767F72A702}"/>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9189F040-7473-49CF-8D45-186401E6BF3E}"/>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912BDCC3-EC7D-4066-937E-44E4DAA192E2}"/>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533EC1E6-544E-49C0-9CFE-ED8869DFBCBC}"/>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31FDCE55-F826-48D9-BD8C-BEFADC1D481E}"/>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F4DF4EFA-51F8-4F0B-A5CC-614EB032CAC6}"/>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878207E3-FD9A-41D3-8DF4-38B1C800D91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502F6C9E-9AFE-4C2C-8BDF-A42826AC91E5}"/>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9B467426-35A9-4AA9-B974-8782D957696F}"/>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E53E3130-987E-4A3C-AB35-2260A97B6450}"/>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F3CBA436-120E-4C62-A15D-45D76998D876}"/>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6441E574-85AB-4CBD-8BB5-A7E487F65C4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DB4ABC5C-CCA1-48EE-95D1-CAC906CBFE06}"/>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89CEBA0A-13F0-48FB-8778-F1730CEDC5D3}"/>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6F4075D2-3567-45AE-A04E-3E4FFBBF8093}"/>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99252095-FEF0-4A02-A951-9990BB74403B}"/>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8F79408E-5DAC-4963-9A67-795549E028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15E3C469-A6C0-4021-B1D7-9D010676674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776BF6D6-F2D3-4262-9945-3F8A34AE76EC}"/>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17750D5A-7B9D-49D7-BB14-21476C5D01C2}"/>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A474B028-FA18-4417-A870-DCA49406744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E4E0CCF0-7EB0-46AE-8BEA-43167D57710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A9E8A924-8657-4C27-AC9C-534C0F76DC8F}"/>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75B783CB-0865-49ED-95EE-28070751FC68}"/>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2C3111FE-CB01-4154-8EA6-8BFB27427053}"/>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B873A641-6F47-4BEC-8F4A-6C3A9BD94C68}"/>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51CD9117-49AB-42B6-934F-B97366A32A34}"/>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80049FD9-A5D0-48B9-825C-9591BE8E401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60BEBBC-8A8E-4A33-A10F-83B0A0025251}"/>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17C28D4C-AB77-46BD-B5EF-DC767EB4007D}"/>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47029BD-C37D-408E-92F6-2AFD39D81D6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5509322F-0AB2-4839-AB05-F6CD519E0FA9}"/>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BCE15EA7-6494-40C4-A0C3-F84E579AF55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AEB3A789-4B57-4765-8183-D33EEE058ED1}"/>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7ABC1F00-3C91-4B74-82C8-F7E683CEFC2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B0B3350B-907A-4E39-A39C-64DE45C906B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F6970270-BCDC-463D-B2B9-79814766A8E8}"/>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416BFE7-B8F5-45BC-9A7F-918D07370FB3}"/>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1FCE2535-6458-4617-BD60-835E10F27AA9}"/>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EE984974-0119-4B7A-9024-385F9D86953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1C4B7FE5-5B0B-452F-BD62-71C5DD99074B}"/>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449880FB-3A05-437C-9257-D0CF286D09B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ADAE3245-D106-453B-B97C-DE731D5D203E}"/>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DB95517-59B4-42AB-8499-680CBD553E70}"/>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96F149B1-7F6D-43FC-9032-5539F8FFAE4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10E6B6F4-9679-4475-BAFD-2828CC638C3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D2350712-45B5-4974-9D68-D76DB9DFA29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80171BCF-C62D-49B4-B4AB-2831D2E4810A}"/>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601B4C4E-001F-4CE2-AF4A-F75005E749E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3B7D99B-43F8-41E7-9D6B-66C4BD06C84A}"/>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27156C4C-7688-4AD8-A744-6702B17770EF}"/>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B2B4BD92-EEAD-41E6-B3F8-85C409279368}"/>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15622406-9089-4E5E-A895-BB82EB6975F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D522497D-B3D1-48C0-8146-ADDECFA1B565}"/>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AB3B13A-E49F-4744-824B-AE30A424F58B}"/>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2D1E324A-E214-42B6-83E8-CD06E77ADC74}"/>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3B50FF6E-91A3-424C-8C13-398C010A181B}"/>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47B6B867-9804-4C07-BCA9-AD4E8FC9B3F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59FE89A6-5F87-428D-95A6-185847DA0C1E}"/>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EFCFB351-089D-489A-92E0-4D605E557C31}"/>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90BE1BD4-0A6E-4326-AB66-98BE65E2FC3A}"/>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DA57375D-5874-4EF5-8DEC-6A79F660240A}"/>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11</a:t>
          </a:r>
        </a:p>
      </xdr:txBody>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210CD9A3-AABE-4A86-89A4-9C8869126ADE}"/>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53C6FED3-3C78-45EA-A387-5E5179E2F160}"/>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340E091B-5733-4863-9C1B-0B73CEC31D06}"/>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635001AE-46E3-44AF-9EBF-DB421C8B7323}"/>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E3B03192-E38D-424F-84E7-3B4EDC54F8D6}"/>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B39DAE0-9A04-44E8-A945-F78D5C923C5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199DA5D3-AA75-46EB-B3B8-C4B6D341E22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574AFAC5-B239-4A5E-99D3-393076C62A12}"/>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BD5E27D6-1CB6-466B-AC3D-094450F035B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F8C1CC56-AB5F-413B-A4BA-2A4553C6E253}"/>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EE3C67F7-1F3C-4AD8-9D54-CAEB6F2E275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7CF32421-4473-45A9-AD1F-87B62FD0D1D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85A5C9FC-0E8C-402D-A9B1-2E6E2EDDFE33}"/>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D6F85CF8-68BF-4230-99D9-176956A81BB6}"/>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2" name="Line 2">
          <a:extLst>
            <a:ext uri="{FF2B5EF4-FFF2-40B4-BE49-F238E27FC236}">
              <a16:creationId xmlns:a16="http://schemas.microsoft.com/office/drawing/2014/main" id="{B9D4993D-DE95-4FCE-92E8-86D450F02CE2}"/>
            </a:ext>
          </a:extLst>
        </xdr:cNvPr>
        <xdr:cNvSpPr>
          <a:spLocks noChangeShapeType="1"/>
        </xdr:cNvSpPr>
      </xdr:nvSpPr>
      <xdr:spPr bwMode="auto">
        <a:xfrm>
          <a:off x="3023235"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3" name="Line 3">
          <a:extLst>
            <a:ext uri="{FF2B5EF4-FFF2-40B4-BE49-F238E27FC236}">
              <a16:creationId xmlns:a16="http://schemas.microsoft.com/office/drawing/2014/main" id="{9EBD4F78-0346-4C1C-9DC3-A4C503D55E14}"/>
            </a:ext>
          </a:extLst>
        </xdr:cNvPr>
        <xdr:cNvSpPr>
          <a:spLocks noChangeShapeType="1"/>
        </xdr:cNvSpPr>
      </xdr:nvSpPr>
      <xdr:spPr bwMode="auto">
        <a:xfrm>
          <a:off x="3023235"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4" name="Line 4">
          <a:extLst>
            <a:ext uri="{FF2B5EF4-FFF2-40B4-BE49-F238E27FC236}">
              <a16:creationId xmlns:a16="http://schemas.microsoft.com/office/drawing/2014/main" id="{3F4573E1-AE3D-4272-B889-DCACBDC2AC78}"/>
            </a:ext>
          </a:extLst>
        </xdr:cNvPr>
        <xdr:cNvSpPr>
          <a:spLocks noChangeShapeType="1"/>
        </xdr:cNvSpPr>
      </xdr:nvSpPr>
      <xdr:spPr bwMode="auto">
        <a:xfrm>
          <a:off x="3023235"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5">
          <a:extLst>
            <a:ext uri="{FF2B5EF4-FFF2-40B4-BE49-F238E27FC236}">
              <a16:creationId xmlns:a16="http://schemas.microsoft.com/office/drawing/2014/main" id="{C06853FF-6B0A-43C6-9712-B91EBCC949D1}"/>
            </a:ext>
          </a:extLst>
        </xdr:cNvPr>
        <xdr:cNvSpPr>
          <a:spLocks noChangeShapeType="1"/>
        </xdr:cNvSpPr>
      </xdr:nvSpPr>
      <xdr:spPr bwMode="auto">
        <a:xfrm>
          <a:off x="3023235"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6" name="Line 6">
          <a:extLst>
            <a:ext uri="{FF2B5EF4-FFF2-40B4-BE49-F238E27FC236}">
              <a16:creationId xmlns:a16="http://schemas.microsoft.com/office/drawing/2014/main" id="{5E850F53-FA56-4574-A3A2-BDE3EF6D2349}"/>
            </a:ext>
          </a:extLst>
        </xdr:cNvPr>
        <xdr:cNvSpPr>
          <a:spLocks noChangeShapeType="1"/>
        </xdr:cNvSpPr>
      </xdr:nvSpPr>
      <xdr:spPr bwMode="auto">
        <a:xfrm>
          <a:off x="3023235"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7">
          <a:extLst>
            <a:ext uri="{FF2B5EF4-FFF2-40B4-BE49-F238E27FC236}">
              <a16:creationId xmlns:a16="http://schemas.microsoft.com/office/drawing/2014/main" id="{95CF49C8-B262-4EB9-841A-3A534BDCAA2C}"/>
            </a:ext>
          </a:extLst>
        </xdr:cNvPr>
        <xdr:cNvSpPr>
          <a:spLocks noChangeShapeType="1"/>
        </xdr:cNvSpPr>
      </xdr:nvSpPr>
      <xdr:spPr bwMode="auto">
        <a:xfrm>
          <a:off x="3023235"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8" name="Line 9">
          <a:extLst>
            <a:ext uri="{FF2B5EF4-FFF2-40B4-BE49-F238E27FC236}">
              <a16:creationId xmlns:a16="http://schemas.microsoft.com/office/drawing/2014/main" id="{D6A37DEB-FC2A-42C5-8EBF-949CF9D3713D}"/>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9" name="Line 10">
          <a:extLst>
            <a:ext uri="{FF2B5EF4-FFF2-40B4-BE49-F238E27FC236}">
              <a16:creationId xmlns:a16="http://schemas.microsoft.com/office/drawing/2014/main" id="{E9181E37-4D9E-455B-99B3-FE142AA9F80A}"/>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0" name="Line 11">
          <a:extLst>
            <a:ext uri="{FF2B5EF4-FFF2-40B4-BE49-F238E27FC236}">
              <a16:creationId xmlns:a16="http://schemas.microsoft.com/office/drawing/2014/main" id="{E7D2D498-6BA2-45B9-8D52-6017D171BB34}"/>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1" name="Line 12">
          <a:extLst>
            <a:ext uri="{FF2B5EF4-FFF2-40B4-BE49-F238E27FC236}">
              <a16:creationId xmlns:a16="http://schemas.microsoft.com/office/drawing/2014/main" id="{B0BEC2FD-EC14-4896-90CF-45E2B590555D}"/>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2" name="Line 13">
          <a:extLst>
            <a:ext uri="{FF2B5EF4-FFF2-40B4-BE49-F238E27FC236}">
              <a16:creationId xmlns:a16="http://schemas.microsoft.com/office/drawing/2014/main" id="{E15B16EA-7BE7-48CF-A142-4FDB832EC16B}"/>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3" name="Line 14">
          <a:extLst>
            <a:ext uri="{FF2B5EF4-FFF2-40B4-BE49-F238E27FC236}">
              <a16:creationId xmlns:a16="http://schemas.microsoft.com/office/drawing/2014/main" id="{A2017E34-D2A8-4F78-BC60-FCC67D44CC2D}"/>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4" name="Line 16">
          <a:extLst>
            <a:ext uri="{FF2B5EF4-FFF2-40B4-BE49-F238E27FC236}">
              <a16:creationId xmlns:a16="http://schemas.microsoft.com/office/drawing/2014/main" id="{193FED60-F7A7-42D9-A19E-2908D141B615}"/>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5" name="Line 17">
          <a:extLst>
            <a:ext uri="{FF2B5EF4-FFF2-40B4-BE49-F238E27FC236}">
              <a16:creationId xmlns:a16="http://schemas.microsoft.com/office/drawing/2014/main" id="{46058811-FC56-4BE2-B0D3-A3D6903D285E}"/>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6" name="Line 18">
          <a:extLst>
            <a:ext uri="{FF2B5EF4-FFF2-40B4-BE49-F238E27FC236}">
              <a16:creationId xmlns:a16="http://schemas.microsoft.com/office/drawing/2014/main" id="{B4B917D5-0C94-4E78-B675-0867FCB8C7CE}"/>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7" name="Line 19">
          <a:extLst>
            <a:ext uri="{FF2B5EF4-FFF2-40B4-BE49-F238E27FC236}">
              <a16:creationId xmlns:a16="http://schemas.microsoft.com/office/drawing/2014/main" id="{46F75FA7-1D15-4507-8DD6-C51B86D123B3}"/>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8" name="Line 20">
          <a:extLst>
            <a:ext uri="{FF2B5EF4-FFF2-40B4-BE49-F238E27FC236}">
              <a16:creationId xmlns:a16="http://schemas.microsoft.com/office/drawing/2014/main" id="{18D59117-86F4-41C5-BE90-51ECFADFE2AA}"/>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9" name="Line 21">
          <a:extLst>
            <a:ext uri="{FF2B5EF4-FFF2-40B4-BE49-F238E27FC236}">
              <a16:creationId xmlns:a16="http://schemas.microsoft.com/office/drawing/2014/main" id="{67E88D75-0A1E-4275-B93D-95A64583E44E}"/>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0" name="Line 23">
          <a:extLst>
            <a:ext uri="{FF2B5EF4-FFF2-40B4-BE49-F238E27FC236}">
              <a16:creationId xmlns:a16="http://schemas.microsoft.com/office/drawing/2014/main" id="{008D4EFF-A9B6-4486-B12A-2AD58F1611FE}"/>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1" name="Line 24">
          <a:extLst>
            <a:ext uri="{FF2B5EF4-FFF2-40B4-BE49-F238E27FC236}">
              <a16:creationId xmlns:a16="http://schemas.microsoft.com/office/drawing/2014/main" id="{1B9CCE2C-9F55-4F05-B0AF-A9CC23CAE6AA}"/>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2" name="Line 25">
          <a:extLst>
            <a:ext uri="{FF2B5EF4-FFF2-40B4-BE49-F238E27FC236}">
              <a16:creationId xmlns:a16="http://schemas.microsoft.com/office/drawing/2014/main" id="{B642B2FA-1104-418A-8138-9412FF015908}"/>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3" name="Line 26">
          <a:extLst>
            <a:ext uri="{FF2B5EF4-FFF2-40B4-BE49-F238E27FC236}">
              <a16:creationId xmlns:a16="http://schemas.microsoft.com/office/drawing/2014/main" id="{B8F3D49E-29E2-452A-BC85-8D1BCB8E8F79}"/>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4" name="Line 27">
          <a:extLst>
            <a:ext uri="{FF2B5EF4-FFF2-40B4-BE49-F238E27FC236}">
              <a16:creationId xmlns:a16="http://schemas.microsoft.com/office/drawing/2014/main" id="{A4E3AEF2-0A17-4C5A-BD22-2CF7DEEE4B9E}"/>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5" name="Line 28">
          <a:extLst>
            <a:ext uri="{FF2B5EF4-FFF2-40B4-BE49-F238E27FC236}">
              <a16:creationId xmlns:a16="http://schemas.microsoft.com/office/drawing/2014/main" id="{44F3424C-5CFA-4F98-9E74-1596706CBD5B}"/>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6" name="Line 90">
          <a:extLst>
            <a:ext uri="{FF2B5EF4-FFF2-40B4-BE49-F238E27FC236}">
              <a16:creationId xmlns:a16="http://schemas.microsoft.com/office/drawing/2014/main" id="{81FCC0FB-14E7-4386-976A-A3159E2FBF58}"/>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7" name="Line 91">
          <a:extLst>
            <a:ext uri="{FF2B5EF4-FFF2-40B4-BE49-F238E27FC236}">
              <a16:creationId xmlns:a16="http://schemas.microsoft.com/office/drawing/2014/main" id="{BDB93308-B1A5-4871-A45F-586D803DF24F}"/>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8" name="Line 92">
          <a:extLst>
            <a:ext uri="{FF2B5EF4-FFF2-40B4-BE49-F238E27FC236}">
              <a16:creationId xmlns:a16="http://schemas.microsoft.com/office/drawing/2014/main" id="{66E58DA0-2815-4330-8B95-CDAD4CE01868}"/>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9" name="Line 93">
          <a:extLst>
            <a:ext uri="{FF2B5EF4-FFF2-40B4-BE49-F238E27FC236}">
              <a16:creationId xmlns:a16="http://schemas.microsoft.com/office/drawing/2014/main" id="{A98CDF34-0BA9-4CFA-9E2F-92FBEAFC0D12}"/>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0" name="Line 94">
          <a:extLst>
            <a:ext uri="{FF2B5EF4-FFF2-40B4-BE49-F238E27FC236}">
              <a16:creationId xmlns:a16="http://schemas.microsoft.com/office/drawing/2014/main" id="{FB2032A0-21BB-4940-AC87-A62B71A3341E}"/>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1" name="Line 95">
          <a:extLst>
            <a:ext uri="{FF2B5EF4-FFF2-40B4-BE49-F238E27FC236}">
              <a16:creationId xmlns:a16="http://schemas.microsoft.com/office/drawing/2014/main" id="{BC731FEF-C08F-496E-B493-5738A538ADCC}"/>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112">
          <a:extLst>
            <a:ext uri="{FF2B5EF4-FFF2-40B4-BE49-F238E27FC236}">
              <a16:creationId xmlns:a16="http://schemas.microsoft.com/office/drawing/2014/main" id="{9722DFFF-7B70-4B23-9615-DEF0895E7562}"/>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3" name="Line 113">
          <a:extLst>
            <a:ext uri="{FF2B5EF4-FFF2-40B4-BE49-F238E27FC236}">
              <a16:creationId xmlns:a16="http://schemas.microsoft.com/office/drawing/2014/main" id="{0D9F4BDE-6320-4A30-A22E-A8820E1EECE1}"/>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114">
          <a:extLst>
            <a:ext uri="{FF2B5EF4-FFF2-40B4-BE49-F238E27FC236}">
              <a16:creationId xmlns:a16="http://schemas.microsoft.com/office/drawing/2014/main" id="{1008A6AC-F6CC-42C1-80C2-F9744CD1BC0F}"/>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5" name="Line 115">
          <a:extLst>
            <a:ext uri="{FF2B5EF4-FFF2-40B4-BE49-F238E27FC236}">
              <a16:creationId xmlns:a16="http://schemas.microsoft.com/office/drawing/2014/main" id="{0419E898-AD95-4A47-A87C-EFB150FBECEB}"/>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116">
          <a:extLst>
            <a:ext uri="{FF2B5EF4-FFF2-40B4-BE49-F238E27FC236}">
              <a16:creationId xmlns:a16="http://schemas.microsoft.com/office/drawing/2014/main" id="{FB6B7E27-9623-41E7-BF7C-04767F422D0B}"/>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7" name="Line 117">
          <a:extLst>
            <a:ext uri="{FF2B5EF4-FFF2-40B4-BE49-F238E27FC236}">
              <a16:creationId xmlns:a16="http://schemas.microsoft.com/office/drawing/2014/main" id="{318350D3-5B0F-4799-9C04-A958A15F1F60}"/>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34">
          <a:extLst>
            <a:ext uri="{FF2B5EF4-FFF2-40B4-BE49-F238E27FC236}">
              <a16:creationId xmlns:a16="http://schemas.microsoft.com/office/drawing/2014/main" id="{0A48C07A-83A2-4672-803F-D70E2891F96D}"/>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35">
          <a:extLst>
            <a:ext uri="{FF2B5EF4-FFF2-40B4-BE49-F238E27FC236}">
              <a16:creationId xmlns:a16="http://schemas.microsoft.com/office/drawing/2014/main" id="{00B502E8-1F4E-42FA-A530-7FEDF507C97E}"/>
            </a:ext>
          </a:extLst>
        </xdr:cNvPr>
        <xdr:cNvSpPr>
          <a:spLocks noChangeShapeType="1"/>
        </xdr:cNvSpPr>
      </xdr:nvSpPr>
      <xdr:spPr bwMode="auto">
        <a:xfrm>
          <a:off x="6385560" y="7696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36">
          <a:extLst>
            <a:ext uri="{FF2B5EF4-FFF2-40B4-BE49-F238E27FC236}">
              <a16:creationId xmlns:a16="http://schemas.microsoft.com/office/drawing/2014/main" id="{1BDACFE6-2CC2-4787-AEA5-6FABD674E872}"/>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37">
          <a:extLst>
            <a:ext uri="{FF2B5EF4-FFF2-40B4-BE49-F238E27FC236}">
              <a16:creationId xmlns:a16="http://schemas.microsoft.com/office/drawing/2014/main" id="{A1FA9317-22C9-4325-A435-B0B3D3F72533}"/>
            </a:ext>
          </a:extLst>
        </xdr:cNvPr>
        <xdr:cNvSpPr>
          <a:spLocks noChangeShapeType="1"/>
        </xdr:cNvSpPr>
      </xdr:nvSpPr>
      <xdr:spPr bwMode="auto">
        <a:xfrm>
          <a:off x="6385560" y="10843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38">
          <a:extLst>
            <a:ext uri="{FF2B5EF4-FFF2-40B4-BE49-F238E27FC236}">
              <a16:creationId xmlns:a16="http://schemas.microsoft.com/office/drawing/2014/main" id="{13926441-5D4A-4ACB-A30F-3C8B91E3020C}"/>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39">
          <a:extLst>
            <a:ext uri="{FF2B5EF4-FFF2-40B4-BE49-F238E27FC236}">
              <a16:creationId xmlns:a16="http://schemas.microsoft.com/office/drawing/2014/main" id="{9C65E7B4-AF4F-402E-975A-1CC8B6B0AD8B}"/>
            </a:ext>
          </a:extLst>
        </xdr:cNvPr>
        <xdr:cNvSpPr>
          <a:spLocks noChangeShapeType="1"/>
        </xdr:cNvSpPr>
      </xdr:nvSpPr>
      <xdr:spPr bwMode="auto">
        <a:xfrm>
          <a:off x="6385560" y="8907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4" name="Line 2">
          <a:extLst>
            <a:ext uri="{FF2B5EF4-FFF2-40B4-BE49-F238E27FC236}">
              <a16:creationId xmlns:a16="http://schemas.microsoft.com/office/drawing/2014/main" id="{0614687F-71F5-4DA8-A60A-153A2341EAEA}"/>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45" name="Line 3">
          <a:extLst>
            <a:ext uri="{FF2B5EF4-FFF2-40B4-BE49-F238E27FC236}">
              <a16:creationId xmlns:a16="http://schemas.microsoft.com/office/drawing/2014/main" id="{54D33A05-7ECD-4C52-BD0A-91C6F1737CE6}"/>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6" name="Line 7">
          <a:extLst>
            <a:ext uri="{FF2B5EF4-FFF2-40B4-BE49-F238E27FC236}">
              <a16:creationId xmlns:a16="http://schemas.microsoft.com/office/drawing/2014/main" id="{416DBF4B-043F-4162-ABB5-231607BB209D}"/>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7" name="Line 8">
          <a:extLst>
            <a:ext uri="{FF2B5EF4-FFF2-40B4-BE49-F238E27FC236}">
              <a16:creationId xmlns:a16="http://schemas.microsoft.com/office/drawing/2014/main" id="{D1DA52BA-70BF-40FC-BF9A-BBC933573BB3}"/>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8" name="Line 34">
          <a:extLst>
            <a:ext uri="{FF2B5EF4-FFF2-40B4-BE49-F238E27FC236}">
              <a16:creationId xmlns:a16="http://schemas.microsoft.com/office/drawing/2014/main" id="{9CB5D3A1-DF46-407E-AF14-5D0FE1AAC013}"/>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49" name="Line 35">
          <a:extLst>
            <a:ext uri="{FF2B5EF4-FFF2-40B4-BE49-F238E27FC236}">
              <a16:creationId xmlns:a16="http://schemas.microsoft.com/office/drawing/2014/main" id="{98AE3C90-6DD2-4A67-B9AA-CD404CE22A3B}"/>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0" name="Line 1">
          <a:extLst>
            <a:ext uri="{FF2B5EF4-FFF2-40B4-BE49-F238E27FC236}">
              <a16:creationId xmlns:a16="http://schemas.microsoft.com/office/drawing/2014/main" id="{B141B9E0-8DCD-4712-9B42-FBCA06C194E3}"/>
            </a:ext>
          </a:extLst>
        </xdr:cNvPr>
        <xdr:cNvSpPr>
          <a:spLocks noChangeShapeType="1"/>
        </xdr:cNvSpPr>
      </xdr:nvSpPr>
      <xdr:spPr bwMode="auto">
        <a:xfrm>
          <a:off x="3023235" y="7094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1" name="Line 2">
          <a:extLst>
            <a:ext uri="{FF2B5EF4-FFF2-40B4-BE49-F238E27FC236}">
              <a16:creationId xmlns:a16="http://schemas.microsoft.com/office/drawing/2014/main" id="{DF1CD443-AB62-44DD-BEF5-B0777E499BEB}"/>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2" name="Line 3">
          <a:extLst>
            <a:ext uri="{FF2B5EF4-FFF2-40B4-BE49-F238E27FC236}">
              <a16:creationId xmlns:a16="http://schemas.microsoft.com/office/drawing/2014/main" id="{7DCBE3AA-07A0-447E-9874-C716A97754C3}"/>
            </a:ext>
          </a:extLst>
        </xdr:cNvPr>
        <xdr:cNvSpPr>
          <a:spLocks noChangeShapeType="1"/>
        </xdr:cNvSpPr>
      </xdr:nvSpPr>
      <xdr:spPr bwMode="auto">
        <a:xfrm>
          <a:off x="408241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3" name="Line 7">
          <a:extLst>
            <a:ext uri="{FF2B5EF4-FFF2-40B4-BE49-F238E27FC236}">
              <a16:creationId xmlns:a16="http://schemas.microsoft.com/office/drawing/2014/main" id="{7DCB5DBF-3EE8-45B5-87FA-65AFD45BA523}"/>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4" name="Line 8">
          <a:extLst>
            <a:ext uri="{FF2B5EF4-FFF2-40B4-BE49-F238E27FC236}">
              <a16:creationId xmlns:a16="http://schemas.microsoft.com/office/drawing/2014/main" id="{0DF66583-6027-492D-98B0-537011FA9259}"/>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5" name="Line 34">
          <a:extLst>
            <a:ext uri="{FF2B5EF4-FFF2-40B4-BE49-F238E27FC236}">
              <a16:creationId xmlns:a16="http://schemas.microsoft.com/office/drawing/2014/main" id="{996DC6EF-FD78-4306-A7B9-32DE25C268E5}"/>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6" name="Line 35">
          <a:extLst>
            <a:ext uri="{FF2B5EF4-FFF2-40B4-BE49-F238E27FC236}">
              <a16:creationId xmlns:a16="http://schemas.microsoft.com/office/drawing/2014/main" id="{73614273-15AC-4F6B-894F-30A1F312B021}"/>
            </a:ext>
          </a:extLst>
        </xdr:cNvPr>
        <xdr:cNvSpPr>
          <a:spLocks noChangeShapeType="1"/>
        </xdr:cNvSpPr>
      </xdr:nvSpPr>
      <xdr:spPr bwMode="auto">
        <a:xfrm>
          <a:off x="408241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57" name="Line 1">
          <a:extLst>
            <a:ext uri="{FF2B5EF4-FFF2-40B4-BE49-F238E27FC236}">
              <a16:creationId xmlns:a16="http://schemas.microsoft.com/office/drawing/2014/main" id="{1BA66214-CFD3-419A-9913-AD68F6831E56}"/>
            </a:ext>
          </a:extLst>
        </xdr:cNvPr>
        <xdr:cNvSpPr>
          <a:spLocks noChangeShapeType="1"/>
        </xdr:cNvSpPr>
      </xdr:nvSpPr>
      <xdr:spPr bwMode="auto">
        <a:xfrm>
          <a:off x="4082415" y="7094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58" name="正方形/長方形 57">
          <a:extLst>
            <a:ext uri="{FF2B5EF4-FFF2-40B4-BE49-F238E27FC236}">
              <a16:creationId xmlns:a16="http://schemas.microsoft.com/office/drawing/2014/main" id="{6ADE51BE-F915-434D-9680-124733A754AA}"/>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11</a:t>
          </a:r>
        </a:p>
      </xdr:txBody>
    </xdr:sp>
    <xdr:clientData/>
  </xdr:twoCellAnchor>
  <xdr:twoCellAnchor>
    <xdr:from>
      <xdr:col>2</xdr:col>
      <xdr:colOff>523875</xdr:colOff>
      <xdr:row>55</xdr:row>
      <xdr:rowOff>0</xdr:rowOff>
    </xdr:from>
    <xdr:to>
      <xdr:col>2</xdr:col>
      <xdr:colOff>523875</xdr:colOff>
      <xdr:row>55</xdr:row>
      <xdr:rowOff>0</xdr:rowOff>
    </xdr:to>
    <xdr:sp macro="" textlink="">
      <xdr:nvSpPr>
        <xdr:cNvPr id="59" name="Line 4">
          <a:extLst>
            <a:ext uri="{FF2B5EF4-FFF2-40B4-BE49-F238E27FC236}">
              <a16:creationId xmlns:a16="http://schemas.microsoft.com/office/drawing/2014/main" id="{69D6CAB0-E734-4F80-AA59-245605121D06}"/>
            </a:ext>
          </a:extLst>
        </xdr:cNvPr>
        <xdr:cNvSpPr>
          <a:spLocks noChangeShapeType="1"/>
        </xdr:cNvSpPr>
      </xdr:nvSpPr>
      <xdr:spPr bwMode="auto">
        <a:xfrm>
          <a:off x="3023235"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0" name="Line 5">
          <a:extLst>
            <a:ext uri="{FF2B5EF4-FFF2-40B4-BE49-F238E27FC236}">
              <a16:creationId xmlns:a16="http://schemas.microsoft.com/office/drawing/2014/main" id="{D0C911D0-90D4-4603-BC8A-88B137B57EC9}"/>
            </a:ext>
          </a:extLst>
        </xdr:cNvPr>
        <xdr:cNvSpPr>
          <a:spLocks noChangeShapeType="1"/>
        </xdr:cNvSpPr>
      </xdr:nvSpPr>
      <xdr:spPr bwMode="auto">
        <a:xfrm>
          <a:off x="3023235"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1" name="Line 11">
          <a:extLst>
            <a:ext uri="{FF2B5EF4-FFF2-40B4-BE49-F238E27FC236}">
              <a16:creationId xmlns:a16="http://schemas.microsoft.com/office/drawing/2014/main" id="{4CF147B3-A215-4462-A789-071D03108455}"/>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2" name="Line 12">
          <a:extLst>
            <a:ext uri="{FF2B5EF4-FFF2-40B4-BE49-F238E27FC236}">
              <a16:creationId xmlns:a16="http://schemas.microsoft.com/office/drawing/2014/main" id="{182397C5-3A3B-4E2E-82B7-387A9C7F1BD3}"/>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3" name="Line 18">
          <a:extLst>
            <a:ext uri="{FF2B5EF4-FFF2-40B4-BE49-F238E27FC236}">
              <a16:creationId xmlns:a16="http://schemas.microsoft.com/office/drawing/2014/main" id="{A9ED95EE-B6D9-4568-A85B-9F3777300BCE}"/>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4" name="Line 19">
          <a:extLst>
            <a:ext uri="{FF2B5EF4-FFF2-40B4-BE49-F238E27FC236}">
              <a16:creationId xmlns:a16="http://schemas.microsoft.com/office/drawing/2014/main" id="{6ABD7374-1A04-4CA7-A0EE-0934854BA11C}"/>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5" name="Line 25">
          <a:extLst>
            <a:ext uri="{FF2B5EF4-FFF2-40B4-BE49-F238E27FC236}">
              <a16:creationId xmlns:a16="http://schemas.microsoft.com/office/drawing/2014/main" id="{5F2A6051-C490-4F5B-83DB-7F00EB8D5B67}"/>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6" name="Line 26">
          <a:extLst>
            <a:ext uri="{FF2B5EF4-FFF2-40B4-BE49-F238E27FC236}">
              <a16:creationId xmlns:a16="http://schemas.microsoft.com/office/drawing/2014/main" id="{4A61736A-2F25-4DC6-B6AA-0D4659D48D74}"/>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7" name="Line 92">
          <a:extLst>
            <a:ext uri="{FF2B5EF4-FFF2-40B4-BE49-F238E27FC236}">
              <a16:creationId xmlns:a16="http://schemas.microsoft.com/office/drawing/2014/main" id="{BC6CDF57-EE61-4A94-9058-14CCB5B10211}"/>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93">
          <a:extLst>
            <a:ext uri="{FF2B5EF4-FFF2-40B4-BE49-F238E27FC236}">
              <a16:creationId xmlns:a16="http://schemas.microsoft.com/office/drawing/2014/main" id="{442E346D-E4F3-438C-A35C-E7E8BD4396FC}"/>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14">
          <a:extLst>
            <a:ext uri="{FF2B5EF4-FFF2-40B4-BE49-F238E27FC236}">
              <a16:creationId xmlns:a16="http://schemas.microsoft.com/office/drawing/2014/main" id="{9D8AF3A6-752C-4AF9-A8EA-140224EEE84E}"/>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15">
          <a:extLst>
            <a:ext uri="{FF2B5EF4-FFF2-40B4-BE49-F238E27FC236}">
              <a16:creationId xmlns:a16="http://schemas.microsoft.com/office/drawing/2014/main" id="{B184F504-80FB-4AA6-A618-E704125850D4}"/>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36">
          <a:extLst>
            <a:ext uri="{FF2B5EF4-FFF2-40B4-BE49-F238E27FC236}">
              <a16:creationId xmlns:a16="http://schemas.microsoft.com/office/drawing/2014/main" id="{673B3B1C-42E0-48D5-A7D3-BF82470B2790}"/>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137">
          <a:extLst>
            <a:ext uri="{FF2B5EF4-FFF2-40B4-BE49-F238E27FC236}">
              <a16:creationId xmlns:a16="http://schemas.microsoft.com/office/drawing/2014/main" id="{D7F8C58F-4F20-4CA7-AECB-FF8743F0BB26}"/>
            </a:ext>
          </a:extLst>
        </xdr:cNvPr>
        <xdr:cNvSpPr>
          <a:spLocks noChangeShapeType="1"/>
        </xdr:cNvSpPr>
      </xdr:nvSpPr>
      <xdr:spPr bwMode="auto">
        <a:xfrm>
          <a:off x="6385560" y="1128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3" name="Line 2">
          <a:extLst>
            <a:ext uri="{FF2B5EF4-FFF2-40B4-BE49-F238E27FC236}">
              <a16:creationId xmlns:a16="http://schemas.microsoft.com/office/drawing/2014/main" id="{B6A2DEC6-0AAC-42FA-9A3F-64C9E7F7628D}"/>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74" name="Line 3">
          <a:extLst>
            <a:ext uri="{FF2B5EF4-FFF2-40B4-BE49-F238E27FC236}">
              <a16:creationId xmlns:a16="http://schemas.microsoft.com/office/drawing/2014/main" id="{F7A88204-7F98-4E31-83D0-63095AD841CC}"/>
            </a:ext>
          </a:extLst>
        </xdr:cNvPr>
        <xdr:cNvSpPr>
          <a:spLocks noChangeShapeType="1"/>
        </xdr:cNvSpPr>
      </xdr:nvSpPr>
      <xdr:spPr bwMode="auto">
        <a:xfrm>
          <a:off x="3023235" y="3863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5" name="Line 7">
          <a:extLst>
            <a:ext uri="{FF2B5EF4-FFF2-40B4-BE49-F238E27FC236}">
              <a16:creationId xmlns:a16="http://schemas.microsoft.com/office/drawing/2014/main" id="{D276D4AF-DBF4-47D6-834E-E660E615FAA3}"/>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6" name="Line 8">
          <a:extLst>
            <a:ext uri="{FF2B5EF4-FFF2-40B4-BE49-F238E27FC236}">
              <a16:creationId xmlns:a16="http://schemas.microsoft.com/office/drawing/2014/main" id="{C5ECF2FA-622A-4095-977B-251786CF2DE3}"/>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7" name="Line 34">
          <a:extLst>
            <a:ext uri="{FF2B5EF4-FFF2-40B4-BE49-F238E27FC236}">
              <a16:creationId xmlns:a16="http://schemas.microsoft.com/office/drawing/2014/main" id="{CE81E8DD-1152-4075-A370-EEA12F9B93B2}"/>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78" name="Line 35">
          <a:extLst>
            <a:ext uri="{FF2B5EF4-FFF2-40B4-BE49-F238E27FC236}">
              <a16:creationId xmlns:a16="http://schemas.microsoft.com/office/drawing/2014/main" id="{DAD8DC38-2F27-41EB-A3D3-FBC4EB74923A}"/>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79" name="Line 2">
          <a:extLst>
            <a:ext uri="{FF2B5EF4-FFF2-40B4-BE49-F238E27FC236}">
              <a16:creationId xmlns:a16="http://schemas.microsoft.com/office/drawing/2014/main" id="{458D8045-F750-49B1-8907-84DF0A111A0D}"/>
            </a:ext>
          </a:extLst>
        </xdr:cNvPr>
        <xdr:cNvSpPr>
          <a:spLocks noChangeShapeType="1"/>
        </xdr:cNvSpPr>
      </xdr:nvSpPr>
      <xdr:spPr bwMode="auto">
        <a:xfrm>
          <a:off x="3023235"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0" name="Line 3">
          <a:extLst>
            <a:ext uri="{FF2B5EF4-FFF2-40B4-BE49-F238E27FC236}">
              <a16:creationId xmlns:a16="http://schemas.microsoft.com/office/drawing/2014/main" id="{7219FF4E-0C24-43B9-AC6A-D912C0A5DCA9}"/>
            </a:ext>
          </a:extLst>
        </xdr:cNvPr>
        <xdr:cNvSpPr>
          <a:spLocks noChangeShapeType="1"/>
        </xdr:cNvSpPr>
      </xdr:nvSpPr>
      <xdr:spPr bwMode="auto">
        <a:xfrm>
          <a:off x="3023235"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1" name="Line 9">
          <a:extLst>
            <a:ext uri="{FF2B5EF4-FFF2-40B4-BE49-F238E27FC236}">
              <a16:creationId xmlns:a16="http://schemas.microsoft.com/office/drawing/2014/main" id="{02B01B3E-A378-4472-99FB-388D6CEA65AF}"/>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2" name="Line 10">
          <a:extLst>
            <a:ext uri="{FF2B5EF4-FFF2-40B4-BE49-F238E27FC236}">
              <a16:creationId xmlns:a16="http://schemas.microsoft.com/office/drawing/2014/main" id="{833F0F83-48C8-4C31-B069-94DF61006CB8}"/>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3" name="Line 16">
          <a:extLst>
            <a:ext uri="{FF2B5EF4-FFF2-40B4-BE49-F238E27FC236}">
              <a16:creationId xmlns:a16="http://schemas.microsoft.com/office/drawing/2014/main" id="{050A4E3C-7329-44A6-AB14-27B8F2E8DDEF}"/>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4" name="Line 17">
          <a:extLst>
            <a:ext uri="{FF2B5EF4-FFF2-40B4-BE49-F238E27FC236}">
              <a16:creationId xmlns:a16="http://schemas.microsoft.com/office/drawing/2014/main" id="{97B39627-D79B-43B9-8F84-EEBBA350521B}"/>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5" name="Line 23">
          <a:extLst>
            <a:ext uri="{FF2B5EF4-FFF2-40B4-BE49-F238E27FC236}">
              <a16:creationId xmlns:a16="http://schemas.microsoft.com/office/drawing/2014/main" id="{274C9749-A68C-4732-B97B-8BB0B98A563B}"/>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6" name="Line 24">
          <a:extLst>
            <a:ext uri="{FF2B5EF4-FFF2-40B4-BE49-F238E27FC236}">
              <a16:creationId xmlns:a16="http://schemas.microsoft.com/office/drawing/2014/main" id="{673081B6-E0A1-4CF8-8CF7-95FD3631830F}"/>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7" name="Line 90">
          <a:extLst>
            <a:ext uri="{FF2B5EF4-FFF2-40B4-BE49-F238E27FC236}">
              <a16:creationId xmlns:a16="http://schemas.microsoft.com/office/drawing/2014/main" id="{F8574AB8-9ED0-4119-8DF0-3BC9AC482A1E}"/>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8" name="Line 91">
          <a:extLst>
            <a:ext uri="{FF2B5EF4-FFF2-40B4-BE49-F238E27FC236}">
              <a16:creationId xmlns:a16="http://schemas.microsoft.com/office/drawing/2014/main" id="{AF5449CF-01E2-4B15-B5EC-1F40F053AA56}"/>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89" name="Line 112">
          <a:extLst>
            <a:ext uri="{FF2B5EF4-FFF2-40B4-BE49-F238E27FC236}">
              <a16:creationId xmlns:a16="http://schemas.microsoft.com/office/drawing/2014/main" id="{BEC3C1C3-5D60-4FEC-91B0-8DA0A683347B}"/>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113">
          <a:extLst>
            <a:ext uri="{FF2B5EF4-FFF2-40B4-BE49-F238E27FC236}">
              <a16:creationId xmlns:a16="http://schemas.microsoft.com/office/drawing/2014/main" id="{2CF11284-9FE3-4AE6-8B53-E526E3F157A9}"/>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34">
          <a:extLst>
            <a:ext uri="{FF2B5EF4-FFF2-40B4-BE49-F238E27FC236}">
              <a16:creationId xmlns:a16="http://schemas.microsoft.com/office/drawing/2014/main" id="{52B66439-A45A-4C6D-99FB-1A4654F876C9}"/>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35">
          <a:extLst>
            <a:ext uri="{FF2B5EF4-FFF2-40B4-BE49-F238E27FC236}">
              <a16:creationId xmlns:a16="http://schemas.microsoft.com/office/drawing/2014/main" id="{CAB37E3B-E155-49B6-ABB3-B25EBC89457D}"/>
            </a:ext>
          </a:extLst>
        </xdr:cNvPr>
        <xdr:cNvSpPr>
          <a:spLocks noChangeShapeType="1"/>
        </xdr:cNvSpPr>
      </xdr:nvSpPr>
      <xdr:spPr bwMode="auto">
        <a:xfrm>
          <a:off x="6385560" y="650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93" name="Line 1">
          <a:extLst>
            <a:ext uri="{FF2B5EF4-FFF2-40B4-BE49-F238E27FC236}">
              <a16:creationId xmlns:a16="http://schemas.microsoft.com/office/drawing/2014/main" id="{9928D367-A05F-49DA-8664-1B5D29199F88}"/>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94" name="Line 1">
          <a:extLst>
            <a:ext uri="{FF2B5EF4-FFF2-40B4-BE49-F238E27FC236}">
              <a16:creationId xmlns:a16="http://schemas.microsoft.com/office/drawing/2014/main" id="{1B3BA46E-5032-4144-B4AE-99B98B467320}"/>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5" name="Line 2">
          <a:extLst>
            <a:ext uri="{FF2B5EF4-FFF2-40B4-BE49-F238E27FC236}">
              <a16:creationId xmlns:a16="http://schemas.microsoft.com/office/drawing/2014/main" id="{798A7E9D-AAE5-4CE8-83C7-BAAB35CDDAC1}"/>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96" name="Line 3">
          <a:extLst>
            <a:ext uri="{FF2B5EF4-FFF2-40B4-BE49-F238E27FC236}">
              <a16:creationId xmlns:a16="http://schemas.microsoft.com/office/drawing/2014/main" id="{FC06D542-00A1-4DB0-A35D-B8216C5F6905}"/>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7" name="Line 9">
          <a:extLst>
            <a:ext uri="{FF2B5EF4-FFF2-40B4-BE49-F238E27FC236}">
              <a16:creationId xmlns:a16="http://schemas.microsoft.com/office/drawing/2014/main" id="{C00BF966-4DDD-4CC1-9A8D-48C7137BB73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8" name="Line 10">
          <a:extLst>
            <a:ext uri="{FF2B5EF4-FFF2-40B4-BE49-F238E27FC236}">
              <a16:creationId xmlns:a16="http://schemas.microsoft.com/office/drawing/2014/main" id="{70942053-5E49-4138-80BF-66ACDF652731}"/>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99" name="Line 16">
          <a:extLst>
            <a:ext uri="{FF2B5EF4-FFF2-40B4-BE49-F238E27FC236}">
              <a16:creationId xmlns:a16="http://schemas.microsoft.com/office/drawing/2014/main" id="{0A672195-4A9A-4893-88B9-E775B120CC02}"/>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0" name="Line 17">
          <a:extLst>
            <a:ext uri="{FF2B5EF4-FFF2-40B4-BE49-F238E27FC236}">
              <a16:creationId xmlns:a16="http://schemas.microsoft.com/office/drawing/2014/main" id="{2C4D732D-C10C-44B4-91B1-2C038266A177}"/>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1" name="Line 23">
          <a:extLst>
            <a:ext uri="{FF2B5EF4-FFF2-40B4-BE49-F238E27FC236}">
              <a16:creationId xmlns:a16="http://schemas.microsoft.com/office/drawing/2014/main" id="{713643EA-8A64-4D99-9988-901979E001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2" name="Line 24">
          <a:extLst>
            <a:ext uri="{FF2B5EF4-FFF2-40B4-BE49-F238E27FC236}">
              <a16:creationId xmlns:a16="http://schemas.microsoft.com/office/drawing/2014/main" id="{964FBDD0-6FB7-4F87-8108-9A371FAB30A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3" name="Line 90">
          <a:extLst>
            <a:ext uri="{FF2B5EF4-FFF2-40B4-BE49-F238E27FC236}">
              <a16:creationId xmlns:a16="http://schemas.microsoft.com/office/drawing/2014/main" id="{D872CB46-5D9E-4EBC-9012-EDB86BF33FAE}"/>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4" name="Line 91">
          <a:extLst>
            <a:ext uri="{FF2B5EF4-FFF2-40B4-BE49-F238E27FC236}">
              <a16:creationId xmlns:a16="http://schemas.microsoft.com/office/drawing/2014/main" id="{0F934754-2313-4648-99CC-015D8826EAE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5" name="Line 112">
          <a:extLst>
            <a:ext uri="{FF2B5EF4-FFF2-40B4-BE49-F238E27FC236}">
              <a16:creationId xmlns:a16="http://schemas.microsoft.com/office/drawing/2014/main" id="{F3CF7434-69E3-4A47-8AC7-FC5F7028A1B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6" name="Line 113">
          <a:extLst>
            <a:ext uri="{FF2B5EF4-FFF2-40B4-BE49-F238E27FC236}">
              <a16:creationId xmlns:a16="http://schemas.microsoft.com/office/drawing/2014/main" id="{5EED722E-D49A-44E8-85B6-6729C38E3DC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134">
          <a:extLst>
            <a:ext uri="{FF2B5EF4-FFF2-40B4-BE49-F238E27FC236}">
              <a16:creationId xmlns:a16="http://schemas.microsoft.com/office/drawing/2014/main" id="{32EE301E-7391-44D5-9708-8DE1FC327DF2}"/>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35">
          <a:extLst>
            <a:ext uri="{FF2B5EF4-FFF2-40B4-BE49-F238E27FC236}">
              <a16:creationId xmlns:a16="http://schemas.microsoft.com/office/drawing/2014/main" id="{D7B9FBB5-FD5A-4968-9FF9-A2A49BACF20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09" name="Line 1">
          <a:extLst>
            <a:ext uri="{FF2B5EF4-FFF2-40B4-BE49-F238E27FC236}">
              <a16:creationId xmlns:a16="http://schemas.microsoft.com/office/drawing/2014/main" id="{A2CC6551-3581-42CE-A5BC-1C1A796FA113}"/>
            </a:ext>
          </a:extLst>
        </xdr:cNvPr>
        <xdr:cNvSpPr>
          <a:spLocks noChangeShapeType="1"/>
        </xdr:cNvSpPr>
      </xdr:nvSpPr>
      <xdr:spPr bwMode="auto">
        <a:xfrm>
          <a:off x="3023235" y="5905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10" name="吹き出し: 四角形 109">
          <a:extLst>
            <a:ext uri="{FF2B5EF4-FFF2-40B4-BE49-F238E27FC236}">
              <a16:creationId xmlns:a16="http://schemas.microsoft.com/office/drawing/2014/main" id="{F602D1C0-B76B-4CAA-88FC-E50063EA379C}"/>
            </a:ext>
          </a:extLst>
        </xdr:cNvPr>
        <xdr:cNvSpPr/>
      </xdr:nvSpPr>
      <xdr:spPr>
        <a:xfrm>
          <a:off x="2218763" y="2606043"/>
          <a:ext cx="4029189" cy="658009"/>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11" name="右中かっこ 110">
          <a:extLst>
            <a:ext uri="{FF2B5EF4-FFF2-40B4-BE49-F238E27FC236}">
              <a16:creationId xmlns:a16="http://schemas.microsoft.com/office/drawing/2014/main" id="{7DD1BF41-5178-45B4-BB5D-047B4DE51910}"/>
            </a:ext>
          </a:extLst>
        </xdr:cNvPr>
        <xdr:cNvSpPr/>
      </xdr:nvSpPr>
      <xdr:spPr>
        <a:xfrm>
          <a:off x="1842247" y="1688054"/>
          <a:ext cx="331694" cy="1151965"/>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12" name="吹き出し: 四角形 111">
          <a:extLst>
            <a:ext uri="{FF2B5EF4-FFF2-40B4-BE49-F238E27FC236}">
              <a16:creationId xmlns:a16="http://schemas.microsoft.com/office/drawing/2014/main" id="{85214917-0A23-4BD0-BE75-97901FE1D10E}"/>
            </a:ext>
          </a:extLst>
        </xdr:cNvPr>
        <xdr:cNvSpPr/>
      </xdr:nvSpPr>
      <xdr:spPr>
        <a:xfrm>
          <a:off x="2218765" y="2083347"/>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13" name="吹き出し: 四角形 112">
          <a:extLst>
            <a:ext uri="{FF2B5EF4-FFF2-40B4-BE49-F238E27FC236}">
              <a16:creationId xmlns:a16="http://schemas.microsoft.com/office/drawing/2014/main" id="{56A829B8-5A96-4DC6-9C5B-7B69C246AA6D}"/>
            </a:ext>
          </a:extLst>
        </xdr:cNvPr>
        <xdr:cNvSpPr/>
      </xdr:nvSpPr>
      <xdr:spPr>
        <a:xfrm>
          <a:off x="62752" y="438823"/>
          <a:ext cx="6238988" cy="1011666"/>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14" name="正方形/長方形 113">
          <a:extLst>
            <a:ext uri="{FF2B5EF4-FFF2-40B4-BE49-F238E27FC236}">
              <a16:creationId xmlns:a16="http://schemas.microsoft.com/office/drawing/2014/main" id="{481F8EA1-95F4-4A38-8BDB-298AB2929D66}"/>
            </a:ext>
          </a:extLst>
        </xdr:cNvPr>
        <xdr:cNvSpPr/>
      </xdr:nvSpPr>
      <xdr:spPr>
        <a:xfrm>
          <a:off x="2660725" y="98611"/>
          <a:ext cx="1203624" cy="30211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view="pageBreakPreview" zoomScale="85" zoomScaleNormal="100" zoomScaleSheetLayoutView="85" workbookViewId="0">
      <selection activeCell="J13" sqref="J13"/>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0"/>
      <c r="B3" s="11"/>
      <c r="C3" s="11"/>
      <c r="D3" s="11"/>
      <c r="E3" s="131" t="s">
        <v>0</v>
      </c>
      <c r="F3" s="132"/>
      <c r="G3" s="132"/>
    </row>
    <row r="4" spans="1:11" ht="20.100000000000001" customHeight="1" x14ac:dyDescent="0.2">
      <c r="A4" s="10"/>
      <c r="B4" s="11"/>
      <c r="C4" s="11"/>
      <c r="D4" s="11"/>
      <c r="E4" s="10"/>
      <c r="F4" s="12"/>
      <c r="G4" s="12"/>
    </row>
    <row r="5" spans="1:11" ht="30.75" customHeight="1" x14ac:dyDescent="0.2">
      <c r="A5" s="133" t="s">
        <v>1</v>
      </c>
      <c r="B5" s="133"/>
      <c r="C5" s="133"/>
      <c r="D5" s="133"/>
      <c r="E5" s="133"/>
      <c r="F5" s="133"/>
      <c r="G5" s="133"/>
    </row>
    <row r="6" spans="1:11" ht="20.100000000000001" customHeight="1" x14ac:dyDescent="0.2">
      <c r="A6" s="49"/>
      <c r="B6" s="50"/>
      <c r="C6" s="50"/>
      <c r="D6" s="50"/>
      <c r="E6" s="50"/>
      <c r="F6" s="50"/>
      <c r="G6" s="51" t="s">
        <v>2</v>
      </c>
    </row>
    <row r="7" spans="1:11" ht="20.100000000000001" customHeight="1" x14ac:dyDescent="0.2">
      <c r="A7" s="134" t="s">
        <v>3</v>
      </c>
      <c r="B7" s="135"/>
      <c r="C7" s="73" t="s">
        <v>78</v>
      </c>
      <c r="D7" s="73" t="s">
        <v>79</v>
      </c>
      <c r="E7" s="73" t="s">
        <v>80</v>
      </c>
      <c r="F7" s="73" t="s">
        <v>81</v>
      </c>
      <c r="G7" s="73" t="s">
        <v>82</v>
      </c>
      <c r="H7" s="6"/>
      <c r="I7" s="6"/>
      <c r="J7" s="6"/>
      <c r="K7" s="6"/>
    </row>
    <row r="8" spans="1:11" s="6" customFormat="1" ht="19.5" customHeight="1" x14ac:dyDescent="0.2">
      <c r="A8" s="138" t="s">
        <v>5</v>
      </c>
      <c r="B8" s="139"/>
      <c r="C8" s="22">
        <f>SUM(C9:C11)</f>
        <v>0</v>
      </c>
      <c r="D8" s="22">
        <f t="shared" ref="D8:G8" si="0">SUM(D9:D11)</f>
        <v>0</v>
      </c>
      <c r="E8" s="22">
        <f t="shared" si="0"/>
        <v>0</v>
      </c>
      <c r="F8" s="22">
        <f t="shared" si="0"/>
        <v>0</v>
      </c>
      <c r="G8" s="22">
        <f t="shared" si="0"/>
        <v>0</v>
      </c>
    </row>
    <row r="9" spans="1:11" s="6" customFormat="1" ht="18" customHeight="1" x14ac:dyDescent="0.2">
      <c r="A9" s="23"/>
      <c r="B9" s="24" t="s">
        <v>6</v>
      </c>
      <c r="C9" s="25"/>
      <c r="D9" s="25"/>
      <c r="E9" s="25"/>
      <c r="F9" s="25"/>
      <c r="G9" s="25"/>
    </row>
    <row r="10" spans="1:11" s="6" customFormat="1" ht="18" customHeight="1" x14ac:dyDescent="0.2">
      <c r="A10" s="23"/>
      <c r="B10" s="71" t="s">
        <v>7</v>
      </c>
      <c r="C10" s="25"/>
      <c r="D10" s="25"/>
      <c r="E10" s="25"/>
      <c r="F10" s="25"/>
      <c r="G10" s="25"/>
    </row>
    <row r="11" spans="1:11" s="6" customFormat="1" ht="18" customHeight="1" thickBot="1" x14ac:dyDescent="0.25">
      <c r="A11" s="75"/>
      <c r="B11" s="72"/>
      <c r="C11" s="70"/>
      <c r="D11" s="70"/>
      <c r="E11" s="70"/>
      <c r="F11" s="70"/>
      <c r="G11" s="74"/>
    </row>
    <row r="12" spans="1:11" s="6" customFormat="1" ht="20.100000000000001" customHeight="1" thickTop="1" thickBot="1" x14ac:dyDescent="0.25">
      <c r="A12" s="136" t="s">
        <v>8</v>
      </c>
      <c r="B12" s="137"/>
      <c r="C12" s="26">
        <f>C8</f>
        <v>0</v>
      </c>
      <c r="D12" s="26">
        <f>D8</f>
        <v>0</v>
      </c>
      <c r="E12" s="26">
        <f>E8</f>
        <v>0</v>
      </c>
      <c r="F12" s="26">
        <f>F8</f>
        <v>0</v>
      </c>
      <c r="G12" s="27">
        <f>G8</f>
        <v>0</v>
      </c>
    </row>
    <row r="13" spans="1:11" s="6" customFormat="1" ht="20.100000000000001" customHeight="1" thickTop="1" x14ac:dyDescent="0.2">
      <c r="A13" s="28"/>
      <c r="B13" s="29"/>
      <c r="C13" s="30"/>
      <c r="D13" s="30"/>
      <c r="E13" s="30"/>
      <c r="F13" s="30"/>
      <c r="G13" s="30"/>
    </row>
    <row r="14" spans="1:11" s="6" customFormat="1" ht="20.100000000000001" customHeight="1" x14ac:dyDescent="0.2">
      <c r="A14" s="134" t="s">
        <v>9</v>
      </c>
      <c r="B14" s="135"/>
      <c r="C14" s="73" t="s">
        <v>78</v>
      </c>
      <c r="D14" s="73" t="s">
        <v>79</v>
      </c>
      <c r="E14" s="73" t="s">
        <v>80</v>
      </c>
      <c r="F14" s="73" t="s">
        <v>81</v>
      </c>
      <c r="G14" s="73" t="s">
        <v>82</v>
      </c>
    </row>
    <row r="15" spans="1:11" s="6" customFormat="1" ht="20.100000000000001" customHeight="1" x14ac:dyDescent="0.2">
      <c r="A15" s="138" t="s">
        <v>10</v>
      </c>
      <c r="B15" s="139"/>
      <c r="C15" s="31">
        <f>SUM(C16:C20)</f>
        <v>0</v>
      </c>
      <c r="D15" s="31">
        <f>SUM(D16:D20)</f>
        <v>0</v>
      </c>
      <c r="E15" s="31">
        <f>SUM(E16:E20)</f>
        <v>0</v>
      </c>
      <c r="F15" s="31">
        <f>SUM(F16:F20)</f>
        <v>0</v>
      </c>
      <c r="G15" s="31">
        <f>SUM(G16:G20)</f>
        <v>0</v>
      </c>
    </row>
    <row r="16" spans="1:11" s="6" customFormat="1" ht="18" customHeight="1" x14ac:dyDescent="0.2">
      <c r="A16" s="32"/>
      <c r="B16" s="33"/>
      <c r="C16" s="25"/>
      <c r="D16" s="25"/>
      <c r="E16" s="25"/>
      <c r="F16" s="25"/>
      <c r="G16" s="25"/>
    </row>
    <row r="17" spans="1:7" s="6" customFormat="1" ht="18" customHeight="1" x14ac:dyDescent="0.2">
      <c r="A17" s="14"/>
      <c r="B17" s="33"/>
      <c r="C17" s="25"/>
      <c r="D17" s="25"/>
      <c r="E17" s="25"/>
      <c r="F17" s="25"/>
      <c r="G17" s="25"/>
    </row>
    <row r="18" spans="1:7" s="6" customFormat="1" ht="18" customHeight="1" x14ac:dyDescent="0.2">
      <c r="A18" s="14"/>
      <c r="B18" s="33"/>
      <c r="C18" s="25"/>
      <c r="D18" s="25"/>
      <c r="E18" s="25"/>
      <c r="F18" s="25"/>
      <c r="G18" s="25"/>
    </row>
    <row r="19" spans="1:7" s="6" customFormat="1" ht="18" customHeight="1" x14ac:dyDescent="0.2">
      <c r="A19" s="14"/>
      <c r="B19" s="33"/>
      <c r="C19" s="25"/>
      <c r="D19" s="25"/>
      <c r="E19" s="25"/>
      <c r="F19" s="25"/>
      <c r="G19" s="25"/>
    </row>
    <row r="20" spans="1:7" s="6" customFormat="1" ht="18" customHeight="1" x14ac:dyDescent="0.2">
      <c r="A20" s="34"/>
      <c r="B20" s="33"/>
      <c r="C20" s="25"/>
      <c r="D20" s="25"/>
      <c r="E20" s="25"/>
      <c r="F20" s="25"/>
      <c r="G20" s="25"/>
    </row>
    <row r="21" spans="1:7" s="6" customFormat="1" ht="18" customHeight="1" x14ac:dyDescent="0.2">
      <c r="A21" s="34"/>
      <c r="B21" s="35"/>
      <c r="C21" s="25"/>
      <c r="D21" s="25"/>
      <c r="E21" s="25"/>
      <c r="F21" s="25"/>
      <c r="G21" s="25"/>
    </row>
    <row r="22" spans="1:7" s="6" customFormat="1" ht="20.100000000000001" customHeight="1" x14ac:dyDescent="0.2">
      <c r="A22" s="138" t="s">
        <v>11</v>
      </c>
      <c r="B22" s="139"/>
      <c r="C22" s="31">
        <f>SUM(C23:C26)</f>
        <v>0</v>
      </c>
      <c r="D22" s="31">
        <f>SUM(D23:D26)</f>
        <v>0</v>
      </c>
      <c r="E22" s="31">
        <f>SUM(E23:E26)</f>
        <v>0</v>
      </c>
      <c r="F22" s="31">
        <f>SUM(F23:F26)</f>
        <v>0</v>
      </c>
      <c r="G22" s="31">
        <f>SUM(G23:G26)</f>
        <v>0</v>
      </c>
    </row>
    <row r="23" spans="1:7" s="6" customFormat="1" ht="18" customHeight="1" x14ac:dyDescent="0.2">
      <c r="A23" s="23"/>
      <c r="B23" s="36"/>
      <c r="C23" s="25"/>
      <c r="D23" s="25"/>
      <c r="E23" s="25"/>
      <c r="F23" s="25"/>
      <c r="G23" s="25"/>
    </row>
    <row r="24" spans="1:7" s="6" customFormat="1" ht="18" customHeight="1" x14ac:dyDescent="0.2">
      <c r="A24" s="23"/>
      <c r="B24" s="37"/>
      <c r="C24" s="25"/>
      <c r="D24" s="25"/>
      <c r="E24" s="25"/>
      <c r="F24" s="25"/>
      <c r="G24" s="25"/>
    </row>
    <row r="25" spans="1:7" s="6" customFormat="1" ht="18" customHeight="1" x14ac:dyDescent="0.2">
      <c r="A25" s="38"/>
      <c r="B25" s="39"/>
      <c r="C25" s="25"/>
      <c r="D25" s="25"/>
      <c r="E25" s="25"/>
      <c r="F25" s="25"/>
      <c r="G25" s="25"/>
    </row>
    <row r="26" spans="1:7" s="6" customFormat="1" ht="18" customHeight="1" x14ac:dyDescent="0.2">
      <c r="A26" s="23"/>
      <c r="B26" s="40"/>
      <c r="C26" s="25"/>
      <c r="D26" s="25"/>
      <c r="E26" s="25"/>
      <c r="F26" s="25"/>
      <c r="G26" s="25"/>
    </row>
    <row r="27" spans="1:7" s="6" customFormat="1" ht="20.100000000000001" customHeight="1" x14ac:dyDescent="0.2">
      <c r="A27" s="138" t="s">
        <v>12</v>
      </c>
      <c r="B27" s="139"/>
      <c r="C27" s="31">
        <f>SUM(C28:C29)</f>
        <v>0</v>
      </c>
      <c r="D27" s="31"/>
      <c r="E27" s="31"/>
      <c r="F27" s="31"/>
      <c r="G27" s="31"/>
    </row>
    <row r="28" spans="1:7" s="6" customFormat="1" ht="18" customHeight="1" x14ac:dyDescent="0.2">
      <c r="A28" s="41"/>
      <c r="B28" s="39"/>
      <c r="C28" s="25"/>
      <c r="D28" s="25"/>
      <c r="E28" s="25"/>
      <c r="F28" s="25"/>
      <c r="G28" s="25"/>
    </row>
    <row r="29" spans="1:7" s="6" customFormat="1" ht="18" customHeight="1" x14ac:dyDescent="0.2">
      <c r="A29" s="23"/>
      <c r="B29" s="40"/>
      <c r="C29" s="25"/>
      <c r="D29" s="25"/>
      <c r="E29" s="25"/>
      <c r="F29" s="25"/>
      <c r="G29" s="25"/>
    </row>
    <row r="30" spans="1:7" s="6" customFormat="1" ht="20.100000000000001" customHeight="1" x14ac:dyDescent="0.2">
      <c r="A30" s="138" t="s">
        <v>13</v>
      </c>
      <c r="B30" s="139"/>
      <c r="C30" s="31">
        <f>SUM(C35:C38)</f>
        <v>0</v>
      </c>
      <c r="D30" s="31">
        <f>SUM(D35:D38)</f>
        <v>0</v>
      </c>
      <c r="E30" s="31">
        <f>SUM(E35:E38)</f>
        <v>0</v>
      </c>
      <c r="F30" s="31">
        <f>SUM(F35:F38)</f>
        <v>0</v>
      </c>
      <c r="G30" s="31">
        <f>SUM(G35:G38)</f>
        <v>0</v>
      </c>
    </row>
    <row r="31" spans="1:7" s="6" customFormat="1" ht="18" customHeight="1" x14ac:dyDescent="0.2">
      <c r="A31" s="42"/>
      <c r="B31" s="39"/>
      <c r="C31" s="25"/>
      <c r="D31" s="25"/>
      <c r="E31" s="25"/>
      <c r="F31" s="25"/>
      <c r="G31" s="25"/>
    </row>
    <row r="32" spans="1:7" s="6" customFormat="1" ht="18" customHeight="1" x14ac:dyDescent="0.2">
      <c r="A32" s="23"/>
      <c r="B32" s="37"/>
      <c r="C32" s="25"/>
      <c r="D32" s="25"/>
      <c r="E32" s="25"/>
      <c r="F32" s="25"/>
      <c r="G32" s="25"/>
    </row>
    <row r="33" spans="1:7" s="6" customFormat="1" ht="18" customHeight="1" x14ac:dyDescent="0.2">
      <c r="A33" s="23"/>
      <c r="B33" s="37"/>
      <c r="C33" s="25"/>
      <c r="D33" s="25"/>
      <c r="E33" s="25"/>
      <c r="F33" s="25"/>
      <c r="G33" s="25"/>
    </row>
    <row r="34" spans="1:7" s="6" customFormat="1" ht="18" customHeight="1" x14ac:dyDescent="0.2">
      <c r="A34" s="23"/>
      <c r="B34" s="37"/>
      <c r="C34" s="25"/>
      <c r="D34" s="25"/>
      <c r="E34" s="25"/>
      <c r="F34" s="25"/>
      <c r="G34" s="25"/>
    </row>
    <row r="35" spans="1:7" s="6" customFormat="1" ht="18" customHeight="1" x14ac:dyDescent="0.2">
      <c r="A35" s="23"/>
      <c r="B35" s="43"/>
      <c r="C35" s="25"/>
      <c r="D35" s="25"/>
      <c r="E35" s="25"/>
      <c r="F35" s="25"/>
      <c r="G35" s="25"/>
    </row>
    <row r="36" spans="1:7" s="6" customFormat="1" ht="18" customHeight="1" x14ac:dyDescent="0.2">
      <c r="A36" s="38"/>
      <c r="B36" s="24"/>
      <c r="C36" s="25"/>
      <c r="D36" s="25"/>
      <c r="E36" s="25"/>
      <c r="F36" s="25"/>
      <c r="G36" s="25"/>
    </row>
    <row r="37" spans="1:7" s="6" customFormat="1" ht="18" customHeight="1" x14ac:dyDescent="0.2">
      <c r="A37" s="38"/>
      <c r="B37" s="39"/>
      <c r="C37" s="25"/>
      <c r="D37" s="25"/>
      <c r="E37" s="25"/>
      <c r="F37" s="25"/>
      <c r="G37" s="25"/>
    </row>
    <row r="38" spans="1:7" s="6" customFormat="1" ht="18" customHeight="1" x14ac:dyDescent="0.2">
      <c r="A38" s="44"/>
      <c r="B38" s="40"/>
      <c r="C38" s="25"/>
      <c r="D38" s="25"/>
      <c r="E38" s="25"/>
      <c r="F38" s="25"/>
      <c r="G38" s="25"/>
    </row>
    <row r="39" spans="1:7" s="6" customFormat="1" ht="20.100000000000001" customHeight="1" x14ac:dyDescent="0.2">
      <c r="A39" s="138" t="s">
        <v>14</v>
      </c>
      <c r="B39" s="139"/>
      <c r="C39" s="48">
        <f>SUM(C40:C45)</f>
        <v>0</v>
      </c>
      <c r="D39" s="48">
        <f>SUM(D40:D45)</f>
        <v>0</v>
      </c>
      <c r="E39" s="48">
        <f>SUM(E40:E45)</f>
        <v>0</v>
      </c>
      <c r="F39" s="48">
        <f>SUM(F40:F45)</f>
        <v>0</v>
      </c>
      <c r="G39" s="48">
        <f>SUM(G40:G45)</f>
        <v>0</v>
      </c>
    </row>
    <row r="40" spans="1:7" s="6" customFormat="1" ht="18" customHeight="1" x14ac:dyDescent="0.2">
      <c r="A40" s="41"/>
      <c r="B40" s="45"/>
      <c r="C40" s="25"/>
      <c r="D40" s="25"/>
      <c r="E40" s="25"/>
      <c r="F40" s="25"/>
      <c r="G40" s="25"/>
    </row>
    <row r="41" spans="1:7" s="6" customFormat="1" ht="18" customHeight="1" x14ac:dyDescent="0.2">
      <c r="A41" s="23"/>
      <c r="B41" s="45"/>
      <c r="C41" s="25"/>
      <c r="D41" s="25"/>
      <c r="E41" s="25"/>
      <c r="F41" s="25"/>
      <c r="G41" s="25"/>
    </row>
    <row r="42" spans="1:7" s="6" customFormat="1" ht="18" customHeight="1" x14ac:dyDescent="0.2">
      <c r="A42" s="23"/>
      <c r="B42" s="37"/>
      <c r="C42" s="25"/>
      <c r="D42" s="25"/>
      <c r="E42" s="25"/>
      <c r="F42" s="25"/>
      <c r="G42" s="25"/>
    </row>
    <row r="43" spans="1:7" s="6" customFormat="1" ht="18" customHeight="1" x14ac:dyDescent="0.2">
      <c r="A43" s="23"/>
      <c r="B43" s="37"/>
      <c r="C43" s="25"/>
      <c r="D43" s="25"/>
      <c r="E43" s="25"/>
      <c r="F43" s="25"/>
      <c r="G43" s="25"/>
    </row>
    <row r="44" spans="1:7" s="6" customFormat="1" ht="18" customHeight="1" x14ac:dyDescent="0.2">
      <c r="A44" s="23"/>
      <c r="B44" s="37"/>
      <c r="C44" s="25"/>
      <c r="D44" s="25"/>
      <c r="E44" s="25"/>
      <c r="F44" s="25"/>
      <c r="G44" s="25"/>
    </row>
    <row r="45" spans="1:7" s="6" customFormat="1" ht="18" customHeight="1" x14ac:dyDescent="0.2">
      <c r="A45" s="44"/>
      <c r="B45" s="40"/>
      <c r="C45" s="25"/>
      <c r="D45" s="25"/>
      <c r="E45" s="25"/>
      <c r="F45" s="25"/>
      <c r="G45" s="25"/>
    </row>
    <row r="46" spans="1:7" s="6" customFormat="1" ht="20.100000000000001" customHeight="1" x14ac:dyDescent="0.2">
      <c r="A46" s="138" t="s">
        <v>15</v>
      </c>
      <c r="B46" s="139"/>
      <c r="C46" s="46">
        <f>SUM(C48:C50)</f>
        <v>0</v>
      </c>
      <c r="D46" s="46">
        <f t="shared" ref="D46:G46" si="1">SUM(D48:D50)</f>
        <v>0</v>
      </c>
      <c r="E46" s="46">
        <f t="shared" si="1"/>
        <v>0</v>
      </c>
      <c r="F46" s="46">
        <f t="shared" si="1"/>
        <v>0</v>
      </c>
      <c r="G46" s="46">
        <f t="shared" si="1"/>
        <v>0</v>
      </c>
    </row>
    <row r="47" spans="1:7" s="6" customFormat="1" ht="20.100000000000001" customHeight="1" x14ac:dyDescent="0.2">
      <c r="A47" s="23"/>
      <c r="B47" s="47" t="s">
        <v>16</v>
      </c>
      <c r="C47" s="25"/>
      <c r="D47" s="25"/>
      <c r="E47" s="25"/>
      <c r="F47" s="25"/>
      <c r="G47" s="25"/>
    </row>
    <row r="48" spans="1:7" s="6" customFormat="1" ht="18" customHeight="1" x14ac:dyDescent="0.2">
      <c r="A48" s="23"/>
      <c r="B48" s="47" t="s">
        <v>17</v>
      </c>
      <c r="C48" s="25"/>
      <c r="D48" s="25"/>
      <c r="E48" s="25"/>
      <c r="F48" s="25"/>
      <c r="G48" s="25"/>
    </row>
    <row r="49" spans="1:11" s="6" customFormat="1" ht="18" customHeight="1" x14ac:dyDescent="0.2">
      <c r="A49" s="23"/>
      <c r="B49" s="47" t="s">
        <v>18</v>
      </c>
      <c r="C49" s="25"/>
      <c r="D49" s="25"/>
      <c r="E49" s="25"/>
      <c r="F49" s="25"/>
      <c r="G49" s="25"/>
    </row>
    <row r="50" spans="1:11" s="6" customFormat="1" ht="18" customHeight="1" thickBot="1" x14ac:dyDescent="0.25">
      <c r="A50" s="23"/>
      <c r="B50" s="47" t="s">
        <v>19</v>
      </c>
      <c r="C50" s="25"/>
      <c r="D50" s="25"/>
      <c r="E50" s="25"/>
      <c r="F50" s="25"/>
      <c r="G50" s="25"/>
    </row>
    <row r="51" spans="1:11" s="6" customFormat="1" ht="20.100000000000001" customHeight="1" thickTop="1" thickBot="1" x14ac:dyDescent="0.25">
      <c r="A51" s="136" t="s">
        <v>20</v>
      </c>
      <c r="B51" s="137"/>
      <c r="C51" s="26">
        <f>C15++C22+C27+C30+C39+C46</f>
        <v>0</v>
      </c>
      <c r="D51" s="26">
        <f>D15++D22+D27+D30+D39+D46</f>
        <v>0</v>
      </c>
      <c r="E51" s="26">
        <f>E15++E22+E27+E30+E39+E46</f>
        <v>0</v>
      </c>
      <c r="F51" s="26">
        <f>F15++F22+F27+F30+F39+F46</f>
        <v>0</v>
      </c>
      <c r="G51" s="76">
        <f>G15++G22+G27+G30+G39+G46</f>
        <v>0</v>
      </c>
      <c r="H51" s="77"/>
      <c r="I51" s="1"/>
      <c r="J51" s="1"/>
      <c r="K51" s="1"/>
    </row>
    <row r="52" spans="1:11" s="6" customFormat="1" ht="24" customHeight="1" thickTop="1" x14ac:dyDescent="0.2">
      <c r="A52" s="140" t="s">
        <v>21</v>
      </c>
      <c r="B52" s="141"/>
      <c r="C52" s="128"/>
      <c r="D52" s="128"/>
      <c r="E52" s="128"/>
      <c r="F52" s="128"/>
      <c r="G52" s="128"/>
      <c r="H52" s="1"/>
      <c r="I52" s="1"/>
      <c r="J52" s="1"/>
      <c r="K52" s="1"/>
    </row>
    <row r="53" spans="1:11" s="6" customFormat="1" ht="24" customHeight="1" x14ac:dyDescent="0.2">
      <c r="A53" s="142"/>
      <c r="B53" s="143"/>
      <c r="C53" s="129"/>
      <c r="D53" s="129"/>
      <c r="E53" s="129"/>
      <c r="F53" s="129"/>
      <c r="G53" s="129"/>
      <c r="H53" s="1"/>
      <c r="I53" s="1"/>
      <c r="J53" s="1"/>
      <c r="K53" s="1"/>
    </row>
    <row r="54" spans="1:11" s="6" customFormat="1" ht="24" customHeight="1" x14ac:dyDescent="0.2">
      <c r="A54" s="142"/>
      <c r="B54" s="143"/>
      <c r="C54" s="129"/>
      <c r="D54" s="129"/>
      <c r="E54" s="129"/>
      <c r="F54" s="129"/>
      <c r="G54" s="129"/>
      <c r="H54" s="1"/>
      <c r="I54" s="1"/>
      <c r="J54" s="1"/>
      <c r="K54" s="1"/>
    </row>
    <row r="55" spans="1:11" ht="24" customHeight="1" x14ac:dyDescent="0.2">
      <c r="A55" s="144"/>
      <c r="B55" s="145"/>
      <c r="C55" s="130"/>
      <c r="D55" s="130"/>
      <c r="E55" s="130"/>
      <c r="F55" s="130"/>
      <c r="G55" s="130"/>
    </row>
    <row r="56" spans="1:11" ht="15" customHeight="1" x14ac:dyDescent="0.2">
      <c r="A56" s="13"/>
      <c r="B56" s="13"/>
      <c r="C56" s="15"/>
      <c r="D56" s="11"/>
      <c r="E56" s="11"/>
      <c r="F56" s="11"/>
      <c r="G56" s="11"/>
    </row>
    <row r="57" spans="1:11" s="6" customFormat="1" ht="18.75" customHeight="1" x14ac:dyDescent="0.2">
      <c r="A57" s="20" t="s">
        <v>22</v>
      </c>
      <c r="B57" s="21"/>
      <c r="C57" s="17"/>
      <c r="D57" s="18"/>
      <c r="E57" s="19"/>
      <c r="F57" s="16"/>
      <c r="G57" s="16"/>
    </row>
    <row r="58" spans="1:11" s="6" customFormat="1" ht="18.75" customHeight="1" x14ac:dyDescent="0.2">
      <c r="A58" s="20" t="s">
        <v>23</v>
      </c>
      <c r="B58" s="21"/>
      <c r="C58" s="17"/>
      <c r="D58" s="18"/>
      <c r="E58" s="19"/>
      <c r="F58" s="16"/>
      <c r="G58" s="16"/>
    </row>
    <row r="59" spans="1:11" s="6" customFormat="1" ht="18.75" customHeight="1" x14ac:dyDescent="0.2">
      <c r="A59" s="20" t="s">
        <v>24</v>
      </c>
      <c r="B59" s="21"/>
      <c r="C59" s="17"/>
      <c r="D59" s="18"/>
      <c r="E59" s="19"/>
      <c r="F59" s="16"/>
      <c r="G59" s="16"/>
    </row>
    <row r="60" spans="1:11" ht="20.100000000000001" customHeight="1" x14ac:dyDescent="0.2">
      <c r="A60" s="7"/>
      <c r="B60" s="8"/>
    </row>
    <row r="61" spans="1:11" ht="20.100000000000001" customHeight="1" x14ac:dyDescent="0.2">
      <c r="B61" s="9"/>
    </row>
  </sheetData>
  <mergeCells count="19">
    <mergeCell ref="A27:B27"/>
    <mergeCell ref="C52:C55"/>
    <mergeCell ref="D52:D55"/>
    <mergeCell ref="E52:E55"/>
    <mergeCell ref="F52:F55"/>
    <mergeCell ref="G52:G55"/>
    <mergeCell ref="E3:G3"/>
    <mergeCell ref="A5:G5"/>
    <mergeCell ref="A7:B7"/>
    <mergeCell ref="A12:B12"/>
    <mergeCell ref="A14:B14"/>
    <mergeCell ref="A8:B8"/>
    <mergeCell ref="A30:B30"/>
    <mergeCell ref="A39:B39"/>
    <mergeCell ref="A46:B46"/>
    <mergeCell ref="A51:B51"/>
    <mergeCell ref="A52:B55"/>
    <mergeCell ref="A15:B15"/>
    <mergeCell ref="A22:B22"/>
  </mergeCells>
  <phoneticPr fontId="3"/>
  <conditionalFormatting sqref="A39">
    <cfRule type="cellIs" dxfId="25" priority="1" stopIfTrue="1" operator="equal">
      <formula>0</formula>
    </cfRule>
  </conditionalFormatting>
  <conditionalFormatting sqref="C12:G12 C51:G51">
    <cfRule type="cellIs" dxfId="24" priority="4" stopIfTrue="1" operator="equal">
      <formula>0</formula>
    </cfRule>
  </conditionalFormatting>
  <conditionalFormatting sqref="A15 A27 A30 C39:G39 A8 A46 C8:G8 C15:G15 C27:G27 C30:G30 C46:G46">
    <cfRule type="cellIs" dxfId="23" priority="5" stopIfTrue="1" operator="equal">
      <formula>0</formula>
    </cfRule>
  </conditionalFormatting>
  <conditionalFormatting sqref="A22 C22:G22">
    <cfRule type="cellIs" dxfId="22" priority="3" stopIfTrue="1" operator="equal">
      <formula>0</formula>
    </cfRule>
  </conditionalFormatting>
  <conditionalFormatting sqref="C52:G52">
    <cfRule type="cellIs" dxfId="21"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ignoredErrors>
    <ignoredError sqref="C46:G4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topLeftCell="A7" zoomScale="85" zoomScaleNormal="100" zoomScaleSheetLayoutView="85" workbookViewId="0">
      <selection activeCell="J13" sqref="J13"/>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0"/>
      <c r="B3" s="11"/>
      <c r="C3" s="11"/>
      <c r="D3" s="11"/>
      <c r="E3" s="131" t="s">
        <v>0</v>
      </c>
      <c r="F3" s="132"/>
      <c r="G3" s="132"/>
    </row>
    <row r="4" spans="1:9" ht="20.100000000000001" customHeight="1" x14ac:dyDescent="0.2">
      <c r="A4" s="10"/>
      <c r="B4" s="11"/>
      <c r="C4" s="11"/>
      <c r="D4" s="11"/>
      <c r="E4" s="10"/>
      <c r="F4" s="12"/>
      <c r="G4" s="12"/>
    </row>
    <row r="5" spans="1:9" ht="30.75" customHeight="1" x14ac:dyDescent="0.2">
      <c r="A5" s="133" t="s">
        <v>1</v>
      </c>
      <c r="B5" s="133"/>
      <c r="C5" s="133"/>
      <c r="D5" s="133"/>
      <c r="E5" s="133"/>
      <c r="F5" s="133"/>
      <c r="G5" s="133"/>
    </row>
    <row r="6" spans="1:9" ht="20.100000000000001" customHeight="1" x14ac:dyDescent="0.2">
      <c r="A6" s="49"/>
      <c r="B6" s="50"/>
      <c r="C6" s="50"/>
      <c r="D6" s="50"/>
      <c r="E6" s="50"/>
      <c r="F6" s="50"/>
      <c r="G6" s="68" t="s">
        <v>2</v>
      </c>
    </row>
    <row r="7" spans="1:9" ht="20.100000000000001" customHeight="1" x14ac:dyDescent="0.2">
      <c r="A7" s="154" t="s">
        <v>3</v>
      </c>
      <c r="B7" s="155"/>
      <c r="C7" s="63" t="s">
        <v>4</v>
      </c>
      <c r="D7" s="63" t="s">
        <v>4</v>
      </c>
      <c r="E7" s="63" t="s">
        <v>4</v>
      </c>
      <c r="F7" s="63" t="s">
        <v>4</v>
      </c>
      <c r="G7" s="63" t="s">
        <v>4</v>
      </c>
      <c r="H7" s="6"/>
      <c r="I7" s="6"/>
    </row>
    <row r="8" spans="1:9" s="6" customFormat="1" ht="19.5" customHeight="1" x14ac:dyDescent="0.2">
      <c r="A8" s="138" t="s">
        <v>5</v>
      </c>
      <c r="B8" s="139"/>
      <c r="C8" s="22">
        <f>SUM(C9:C11)</f>
        <v>226790000</v>
      </c>
      <c r="D8" s="22">
        <f t="shared" ref="D8:G8" si="0">SUM(D9:D11)</f>
        <v>229735000</v>
      </c>
      <c r="E8" s="22">
        <f t="shared" si="0"/>
        <v>232809550</v>
      </c>
      <c r="F8" s="22">
        <f t="shared" si="0"/>
        <v>235976336.5</v>
      </c>
      <c r="G8" s="22">
        <f t="shared" si="0"/>
        <v>239238126.595</v>
      </c>
    </row>
    <row r="9" spans="1:9" s="6" customFormat="1" ht="18" customHeight="1" x14ac:dyDescent="0.2">
      <c r="A9" s="23"/>
      <c r="B9" s="24" t="s">
        <v>6</v>
      </c>
      <c r="C9" s="64">
        <v>156780000</v>
      </c>
      <c r="D9" s="64">
        <v>156225000</v>
      </c>
      <c r="E9" s="64">
        <v>155624550</v>
      </c>
      <c r="F9" s="64">
        <v>154932586.5</v>
      </c>
      <c r="G9" s="64">
        <v>154142689.095</v>
      </c>
    </row>
    <row r="10" spans="1:9" s="6" customFormat="1" ht="18" customHeight="1" x14ac:dyDescent="0.2">
      <c r="A10" s="28"/>
      <c r="B10" s="47" t="s">
        <v>25</v>
      </c>
      <c r="C10" s="64">
        <v>70000000</v>
      </c>
      <c r="D10" s="64">
        <v>73500000</v>
      </c>
      <c r="E10" s="64">
        <v>77175000</v>
      </c>
      <c r="F10" s="64">
        <v>81033750</v>
      </c>
      <c r="G10" s="78">
        <v>85085437.5</v>
      </c>
    </row>
    <row r="11" spans="1:9" s="6" customFormat="1" ht="18" customHeight="1" thickBot="1" x14ac:dyDescent="0.25">
      <c r="A11" s="28"/>
      <c r="B11" s="69" t="s">
        <v>26</v>
      </c>
      <c r="C11" s="70">
        <v>10000</v>
      </c>
      <c r="D11" s="70">
        <v>10000</v>
      </c>
      <c r="E11" s="70">
        <v>10000</v>
      </c>
      <c r="F11" s="70">
        <v>10000</v>
      </c>
      <c r="G11" s="79">
        <v>10000</v>
      </c>
    </row>
    <row r="12" spans="1:9" s="6" customFormat="1" ht="20.100000000000001" customHeight="1" thickTop="1" thickBot="1" x14ac:dyDescent="0.25">
      <c r="A12" s="152" t="s">
        <v>8</v>
      </c>
      <c r="B12" s="153"/>
      <c r="C12" s="61">
        <f>C8</f>
        <v>226790000</v>
      </c>
      <c r="D12" s="61">
        <f>D8</f>
        <v>229735000</v>
      </c>
      <c r="E12" s="61">
        <f>E8</f>
        <v>232809550</v>
      </c>
      <c r="F12" s="61">
        <f>F8</f>
        <v>235976336.5</v>
      </c>
      <c r="G12" s="62">
        <f>G8</f>
        <v>239238126.595</v>
      </c>
    </row>
    <row r="13" spans="1:9" s="6" customFormat="1" ht="20.100000000000001" customHeight="1" thickTop="1" x14ac:dyDescent="0.2">
      <c r="A13" s="28"/>
      <c r="B13" s="29"/>
      <c r="C13" s="30"/>
      <c r="D13" s="30"/>
      <c r="E13" s="30"/>
      <c r="F13" s="30"/>
      <c r="G13" s="30"/>
    </row>
    <row r="14" spans="1:9" s="6" customFormat="1" ht="20.100000000000001" customHeight="1" x14ac:dyDescent="0.2">
      <c r="A14" s="154" t="s">
        <v>9</v>
      </c>
      <c r="B14" s="155"/>
      <c r="C14" s="63" t="s">
        <v>4</v>
      </c>
      <c r="D14" s="63" t="s">
        <v>4</v>
      </c>
      <c r="E14" s="63" t="s">
        <v>4</v>
      </c>
      <c r="F14" s="63" t="s">
        <v>4</v>
      </c>
      <c r="G14" s="63" t="s">
        <v>4</v>
      </c>
    </row>
    <row r="15" spans="1:9" s="6" customFormat="1" ht="20.100000000000001" customHeight="1" x14ac:dyDescent="0.2">
      <c r="A15" s="138" t="s">
        <v>10</v>
      </c>
      <c r="B15" s="139"/>
      <c r="C15" s="65">
        <f>SUM(C16:C24)</f>
        <v>105500000</v>
      </c>
      <c r="D15" s="65">
        <f t="shared" ref="D15:G15" si="1">SUM(D16:D24)</f>
        <v>108485000</v>
      </c>
      <c r="E15" s="65">
        <f t="shared" si="1"/>
        <v>111559550</v>
      </c>
      <c r="F15" s="65">
        <f t="shared" si="1"/>
        <v>114726336.5</v>
      </c>
      <c r="G15" s="65">
        <f t="shared" si="1"/>
        <v>117988126.595</v>
      </c>
    </row>
    <row r="16" spans="1:9" s="6" customFormat="1" ht="18" customHeight="1" x14ac:dyDescent="0.2">
      <c r="A16" s="149" t="s">
        <v>27</v>
      </c>
      <c r="B16" s="52" t="s">
        <v>28</v>
      </c>
      <c r="C16" s="64">
        <v>10000000</v>
      </c>
      <c r="D16" s="64">
        <f>C16*1.03</f>
        <v>10300000</v>
      </c>
      <c r="E16" s="64">
        <f t="shared" ref="E16:G16" si="2">D16*1.03</f>
        <v>10609000</v>
      </c>
      <c r="F16" s="64">
        <f t="shared" si="2"/>
        <v>10927270</v>
      </c>
      <c r="G16" s="64">
        <f t="shared" si="2"/>
        <v>11255088.1</v>
      </c>
    </row>
    <row r="17" spans="1:7" s="6" customFormat="1" ht="18" customHeight="1" x14ac:dyDescent="0.2">
      <c r="A17" s="149"/>
      <c r="B17" s="52" t="s">
        <v>29</v>
      </c>
      <c r="C17" s="64">
        <v>30000000</v>
      </c>
      <c r="D17" s="64">
        <f t="shared" ref="D17:G21" si="3">C17*1.03</f>
        <v>30900000</v>
      </c>
      <c r="E17" s="64">
        <f t="shared" si="3"/>
        <v>31827000</v>
      </c>
      <c r="F17" s="64">
        <f t="shared" si="3"/>
        <v>32781810</v>
      </c>
      <c r="G17" s="64">
        <f t="shared" si="3"/>
        <v>33765264.300000004</v>
      </c>
    </row>
    <row r="18" spans="1:7" s="6" customFormat="1" ht="18" customHeight="1" x14ac:dyDescent="0.2">
      <c r="A18" s="150" t="s">
        <v>30</v>
      </c>
      <c r="B18" s="52" t="s">
        <v>31</v>
      </c>
      <c r="C18" s="64">
        <v>2000000</v>
      </c>
      <c r="D18" s="64">
        <f t="shared" si="3"/>
        <v>2060000</v>
      </c>
      <c r="E18" s="64">
        <f t="shared" si="3"/>
        <v>2121800</v>
      </c>
      <c r="F18" s="64">
        <f t="shared" si="3"/>
        <v>2185454</v>
      </c>
      <c r="G18" s="64">
        <f t="shared" si="3"/>
        <v>2251017.62</v>
      </c>
    </row>
    <row r="19" spans="1:7" s="6" customFormat="1" ht="18" customHeight="1" x14ac:dyDescent="0.2">
      <c r="A19" s="150"/>
      <c r="B19" s="33" t="s">
        <v>32</v>
      </c>
      <c r="C19" s="64">
        <v>1500000</v>
      </c>
      <c r="D19" s="64">
        <f t="shared" si="3"/>
        <v>1545000</v>
      </c>
      <c r="E19" s="64">
        <f t="shared" si="3"/>
        <v>1591350</v>
      </c>
      <c r="F19" s="64">
        <f t="shared" si="3"/>
        <v>1639090.5</v>
      </c>
      <c r="G19" s="64">
        <f t="shared" si="3"/>
        <v>1688263.2150000001</v>
      </c>
    </row>
    <row r="20" spans="1:7" s="6" customFormat="1" ht="18" customHeight="1" x14ac:dyDescent="0.2">
      <c r="A20" s="151"/>
      <c r="B20" s="52" t="s">
        <v>33</v>
      </c>
      <c r="C20" s="64">
        <v>1000000</v>
      </c>
      <c r="D20" s="64">
        <f t="shared" si="3"/>
        <v>1030000</v>
      </c>
      <c r="E20" s="64">
        <f t="shared" si="3"/>
        <v>1060900</v>
      </c>
      <c r="F20" s="64">
        <f t="shared" si="3"/>
        <v>1092727</v>
      </c>
      <c r="G20" s="64">
        <f t="shared" si="3"/>
        <v>1125508.81</v>
      </c>
    </row>
    <row r="21" spans="1:7" s="6" customFormat="1" ht="18" customHeight="1" x14ac:dyDescent="0.2">
      <c r="A21" s="34"/>
      <c r="B21" s="52" t="s">
        <v>34</v>
      </c>
      <c r="C21" s="64">
        <v>15000000</v>
      </c>
      <c r="D21" s="64">
        <f t="shared" si="3"/>
        <v>15450000</v>
      </c>
      <c r="E21" s="64">
        <f t="shared" si="3"/>
        <v>15913500</v>
      </c>
      <c r="F21" s="64">
        <f t="shared" si="3"/>
        <v>16390905</v>
      </c>
      <c r="G21" s="64">
        <f t="shared" si="3"/>
        <v>16882632.150000002</v>
      </c>
    </row>
    <row r="22" spans="1:7" s="6" customFormat="1" ht="18" customHeight="1" x14ac:dyDescent="0.2">
      <c r="A22" s="66"/>
      <c r="B22" s="52" t="s">
        <v>35</v>
      </c>
      <c r="C22" s="64">
        <v>40000000</v>
      </c>
      <c r="D22" s="64">
        <f>C22*1.03</f>
        <v>41200000</v>
      </c>
      <c r="E22" s="64">
        <f t="shared" ref="E22:G22" si="4">D22*1.03</f>
        <v>42436000</v>
      </c>
      <c r="F22" s="64">
        <f t="shared" si="4"/>
        <v>43709080</v>
      </c>
      <c r="G22" s="64">
        <f t="shared" si="4"/>
        <v>45020352.399999999</v>
      </c>
    </row>
    <row r="23" spans="1:7" s="6" customFormat="1" ht="18" customHeight="1" x14ac:dyDescent="0.2">
      <c r="A23" s="66"/>
      <c r="B23" s="52" t="s">
        <v>36</v>
      </c>
      <c r="C23" s="64">
        <v>5000000</v>
      </c>
      <c r="D23" s="64">
        <v>5000000</v>
      </c>
      <c r="E23" s="64">
        <v>5000000</v>
      </c>
      <c r="F23" s="64">
        <v>5000000</v>
      </c>
      <c r="G23" s="64">
        <v>5000000</v>
      </c>
    </row>
    <row r="24" spans="1:7" s="6" customFormat="1" ht="18" customHeight="1" x14ac:dyDescent="0.2">
      <c r="A24" s="67"/>
      <c r="B24" s="53" t="s">
        <v>37</v>
      </c>
      <c r="C24" s="64">
        <v>1000000</v>
      </c>
      <c r="D24" s="64">
        <v>1000000</v>
      </c>
      <c r="E24" s="64">
        <v>1000000</v>
      </c>
      <c r="F24" s="64">
        <v>1000000</v>
      </c>
      <c r="G24" s="64">
        <v>1000000</v>
      </c>
    </row>
    <row r="25" spans="1:7" s="6" customFormat="1" ht="20.100000000000001" customHeight="1" x14ac:dyDescent="0.2">
      <c r="A25" s="138" t="s">
        <v>11</v>
      </c>
      <c r="B25" s="139"/>
      <c r="C25" s="65">
        <f>SUM(C26:C28)</f>
        <v>65000000</v>
      </c>
      <c r="D25" s="65">
        <f>SUM(D26:D28)</f>
        <v>65000000</v>
      </c>
      <c r="E25" s="65">
        <f>SUM(E26:E28)</f>
        <v>65000000</v>
      </c>
      <c r="F25" s="65">
        <f>SUM(F26:F28)</f>
        <v>65000000</v>
      </c>
      <c r="G25" s="65">
        <f>SUM(G26:G28)</f>
        <v>65000000</v>
      </c>
    </row>
    <row r="26" spans="1:7" s="6" customFormat="1" ht="18" customHeight="1" x14ac:dyDescent="0.2">
      <c r="A26" s="23"/>
      <c r="B26" s="54" t="s">
        <v>38</v>
      </c>
      <c r="C26" s="64">
        <v>30000000</v>
      </c>
      <c r="D26" s="64">
        <v>30000000</v>
      </c>
      <c r="E26" s="64">
        <v>30000000</v>
      </c>
      <c r="F26" s="64">
        <v>30000000</v>
      </c>
      <c r="G26" s="64">
        <v>30000000</v>
      </c>
    </row>
    <row r="27" spans="1:7" s="6" customFormat="1" ht="18" customHeight="1" x14ac:dyDescent="0.2">
      <c r="A27" s="23"/>
      <c r="B27" s="55" t="s">
        <v>39</v>
      </c>
      <c r="C27" s="64">
        <v>20000000</v>
      </c>
      <c r="D27" s="64">
        <v>20000000</v>
      </c>
      <c r="E27" s="64">
        <v>20000000</v>
      </c>
      <c r="F27" s="64">
        <v>20000000</v>
      </c>
      <c r="G27" s="64">
        <v>20000000</v>
      </c>
    </row>
    <row r="28" spans="1:7" s="6" customFormat="1" ht="18" customHeight="1" x14ac:dyDescent="0.2">
      <c r="A28" s="38"/>
      <c r="B28" s="33" t="s">
        <v>40</v>
      </c>
      <c r="C28" s="64">
        <v>15000000</v>
      </c>
      <c r="D28" s="64">
        <v>15000000</v>
      </c>
      <c r="E28" s="64">
        <v>15000000</v>
      </c>
      <c r="F28" s="64">
        <v>15000000</v>
      </c>
      <c r="G28" s="64">
        <v>15000000</v>
      </c>
    </row>
    <row r="29" spans="1:7" s="6" customFormat="1" ht="20.100000000000001" customHeight="1" x14ac:dyDescent="0.2">
      <c r="A29" s="138" t="s">
        <v>12</v>
      </c>
      <c r="B29" s="139"/>
      <c r="C29" s="65">
        <f>SUM(C30:C30)</f>
        <v>5000000</v>
      </c>
      <c r="D29" s="65">
        <f t="shared" ref="D29:G29" si="5">SUM(D30:D30)</f>
        <v>5000000</v>
      </c>
      <c r="E29" s="65">
        <f t="shared" si="5"/>
        <v>5000000</v>
      </c>
      <c r="F29" s="65">
        <f t="shared" si="5"/>
        <v>5000000</v>
      </c>
      <c r="G29" s="65">
        <f t="shared" si="5"/>
        <v>5000000</v>
      </c>
    </row>
    <row r="30" spans="1:7" s="6" customFormat="1" ht="18" customHeight="1" x14ac:dyDescent="0.2">
      <c r="A30" s="41"/>
      <c r="B30" s="56" t="s">
        <v>41</v>
      </c>
      <c r="C30" s="64">
        <v>5000000</v>
      </c>
      <c r="D30" s="64">
        <v>5000000</v>
      </c>
      <c r="E30" s="64">
        <v>5000000</v>
      </c>
      <c r="F30" s="64">
        <v>5000000</v>
      </c>
      <c r="G30" s="64">
        <v>5000000</v>
      </c>
    </row>
    <row r="31" spans="1:7" s="6" customFormat="1" ht="20.100000000000001" customHeight="1" x14ac:dyDescent="0.2">
      <c r="A31" s="138" t="s">
        <v>13</v>
      </c>
      <c r="B31" s="139"/>
      <c r="C31" s="65">
        <f>SUM(C32:C46)</f>
        <v>14090000</v>
      </c>
      <c r="D31" s="65">
        <f>SUM(D32:D46)</f>
        <v>14050000</v>
      </c>
      <c r="E31" s="65">
        <f>SUM(E32:E46)</f>
        <v>14050000</v>
      </c>
      <c r="F31" s="65">
        <f>SUM(F32:F46)</f>
        <v>14050000</v>
      </c>
      <c r="G31" s="65">
        <f>SUM(G32:G46)</f>
        <v>14040000</v>
      </c>
    </row>
    <row r="32" spans="1:7" s="6" customFormat="1" ht="18" customHeight="1" x14ac:dyDescent="0.2">
      <c r="A32" s="42"/>
      <c r="B32" s="57" t="s">
        <v>42</v>
      </c>
      <c r="C32" s="64">
        <v>3500000</v>
      </c>
      <c r="D32" s="64">
        <v>3500000</v>
      </c>
      <c r="E32" s="64">
        <v>3500000</v>
      </c>
      <c r="F32" s="64">
        <v>3500000</v>
      </c>
      <c r="G32" s="64">
        <v>3500000</v>
      </c>
    </row>
    <row r="33" spans="1:7" s="6" customFormat="1" ht="18" customHeight="1" x14ac:dyDescent="0.2">
      <c r="A33" s="42"/>
      <c r="B33" s="57" t="s">
        <v>43</v>
      </c>
      <c r="C33" s="64">
        <v>3000000</v>
      </c>
      <c r="D33" s="64">
        <v>3000000</v>
      </c>
      <c r="E33" s="64">
        <v>3000000</v>
      </c>
      <c r="F33" s="64">
        <v>3000000</v>
      </c>
      <c r="G33" s="64">
        <v>3000000</v>
      </c>
    </row>
    <row r="34" spans="1:7" s="6" customFormat="1" ht="18" customHeight="1" x14ac:dyDescent="0.2">
      <c r="A34" s="38"/>
      <c r="B34" s="57" t="s">
        <v>44</v>
      </c>
      <c r="C34" s="64">
        <v>1010000</v>
      </c>
      <c r="D34" s="64">
        <v>1010000</v>
      </c>
      <c r="E34" s="64">
        <v>1010000</v>
      </c>
      <c r="F34" s="64">
        <v>1010000</v>
      </c>
      <c r="G34" s="64">
        <v>1000000</v>
      </c>
    </row>
    <row r="35" spans="1:7" s="6" customFormat="1" ht="18" customHeight="1" x14ac:dyDescent="0.2">
      <c r="A35" s="23"/>
      <c r="B35" s="58" t="s">
        <v>45</v>
      </c>
      <c r="C35" s="64">
        <v>500000</v>
      </c>
      <c r="D35" s="64">
        <v>500000</v>
      </c>
      <c r="E35" s="64">
        <v>500000</v>
      </c>
      <c r="F35" s="64">
        <v>500000</v>
      </c>
      <c r="G35" s="64">
        <v>500000</v>
      </c>
    </row>
    <row r="36" spans="1:7" s="6" customFormat="1" ht="18" customHeight="1" x14ac:dyDescent="0.2">
      <c r="A36" s="23"/>
      <c r="B36" s="58" t="s">
        <v>46</v>
      </c>
      <c r="C36" s="64">
        <v>1000000</v>
      </c>
      <c r="D36" s="64">
        <v>1000000</v>
      </c>
      <c r="E36" s="64">
        <v>1000000</v>
      </c>
      <c r="F36" s="64">
        <v>1000000</v>
      </c>
      <c r="G36" s="64">
        <v>1000000</v>
      </c>
    </row>
    <row r="37" spans="1:7" s="6" customFormat="1" ht="18" customHeight="1" x14ac:dyDescent="0.2">
      <c r="A37" s="23"/>
      <c r="B37" s="59" t="s">
        <v>47</v>
      </c>
      <c r="C37" s="64">
        <v>3000000</v>
      </c>
      <c r="D37" s="64">
        <v>3000000</v>
      </c>
      <c r="E37" s="64">
        <v>3000000</v>
      </c>
      <c r="F37" s="64">
        <v>3000000</v>
      </c>
      <c r="G37" s="64">
        <v>3000000</v>
      </c>
    </row>
    <row r="38" spans="1:7" s="6" customFormat="1" ht="18" customHeight="1" x14ac:dyDescent="0.2">
      <c r="A38" s="23"/>
      <c r="B38" s="59" t="s">
        <v>48</v>
      </c>
      <c r="C38" s="64">
        <v>1200000</v>
      </c>
      <c r="D38" s="64">
        <v>1200000</v>
      </c>
      <c r="E38" s="64">
        <v>1200000</v>
      </c>
      <c r="F38" s="64">
        <v>1200000</v>
      </c>
      <c r="G38" s="64">
        <v>1200000</v>
      </c>
    </row>
    <row r="39" spans="1:7" s="6" customFormat="1" ht="18" customHeight="1" x14ac:dyDescent="0.2">
      <c r="A39" s="23"/>
      <c r="B39" s="59" t="s">
        <v>49</v>
      </c>
      <c r="C39" s="64">
        <v>100000</v>
      </c>
      <c r="D39" s="64">
        <v>100000</v>
      </c>
      <c r="E39" s="64">
        <v>100000</v>
      </c>
      <c r="F39" s="64">
        <v>100000</v>
      </c>
      <c r="G39" s="64">
        <v>100000</v>
      </c>
    </row>
    <row r="40" spans="1:7" s="6" customFormat="1" ht="18" customHeight="1" x14ac:dyDescent="0.2">
      <c r="A40" s="38"/>
      <c r="B40" s="52" t="s">
        <v>50</v>
      </c>
      <c r="C40" s="64">
        <v>200000</v>
      </c>
      <c r="D40" s="64">
        <v>200000</v>
      </c>
      <c r="E40" s="64">
        <v>200000</v>
      </c>
      <c r="F40" s="64">
        <v>200000</v>
      </c>
      <c r="G40" s="64">
        <v>200000</v>
      </c>
    </row>
    <row r="41" spans="1:7" s="6" customFormat="1" ht="18" customHeight="1" x14ac:dyDescent="0.2">
      <c r="A41" s="23"/>
      <c r="B41" s="55" t="s">
        <v>51</v>
      </c>
      <c r="C41" s="64">
        <v>250000</v>
      </c>
      <c r="D41" s="64">
        <v>250000</v>
      </c>
      <c r="E41" s="64">
        <v>250000</v>
      </c>
      <c r="F41" s="64">
        <v>250000</v>
      </c>
      <c r="G41" s="64">
        <v>250000</v>
      </c>
    </row>
    <row r="42" spans="1:7" s="6" customFormat="1" ht="18" customHeight="1" x14ac:dyDescent="0.2">
      <c r="A42" s="38"/>
      <c r="B42" s="57" t="s">
        <v>52</v>
      </c>
      <c r="C42" s="64">
        <v>200000</v>
      </c>
      <c r="D42" s="64">
        <v>200000</v>
      </c>
      <c r="E42" s="64">
        <v>200000</v>
      </c>
      <c r="F42" s="64">
        <v>200000</v>
      </c>
      <c r="G42" s="64">
        <v>200000</v>
      </c>
    </row>
    <row r="43" spans="1:7" s="6" customFormat="1" ht="18" customHeight="1" x14ac:dyDescent="0.2">
      <c r="A43" s="38"/>
      <c r="B43" s="57" t="s">
        <v>53</v>
      </c>
      <c r="C43" s="64">
        <v>50000</v>
      </c>
      <c r="D43" s="64">
        <v>50000</v>
      </c>
      <c r="E43" s="64">
        <v>50000</v>
      </c>
      <c r="F43" s="64">
        <v>50000</v>
      </c>
      <c r="G43" s="64">
        <v>50000</v>
      </c>
    </row>
    <row r="44" spans="1:7" s="6" customFormat="1" ht="18" customHeight="1" x14ac:dyDescent="0.2">
      <c r="A44" s="38"/>
      <c r="B44" s="57" t="s">
        <v>54</v>
      </c>
      <c r="C44" s="64">
        <v>20000</v>
      </c>
      <c r="D44" s="64">
        <v>20000</v>
      </c>
      <c r="E44" s="64">
        <v>20000</v>
      </c>
      <c r="F44" s="64">
        <v>20000</v>
      </c>
      <c r="G44" s="64">
        <v>20000</v>
      </c>
    </row>
    <row r="45" spans="1:7" s="6" customFormat="1" ht="18" customHeight="1" x14ac:dyDescent="0.2">
      <c r="A45" s="38"/>
      <c r="B45" s="57" t="s">
        <v>55</v>
      </c>
      <c r="C45" s="64">
        <v>40000</v>
      </c>
      <c r="D45" s="64">
        <v>0</v>
      </c>
      <c r="E45" s="64">
        <v>0</v>
      </c>
      <c r="F45" s="64">
        <v>0</v>
      </c>
      <c r="G45" s="64">
        <v>0</v>
      </c>
    </row>
    <row r="46" spans="1:7" s="6" customFormat="1" ht="18" customHeight="1" x14ac:dyDescent="0.2">
      <c r="A46" s="44"/>
      <c r="B46" s="60" t="s">
        <v>56</v>
      </c>
      <c r="C46" s="64">
        <v>20000</v>
      </c>
      <c r="D46" s="64">
        <v>20000</v>
      </c>
      <c r="E46" s="64">
        <v>20000</v>
      </c>
      <c r="F46" s="64">
        <v>20000</v>
      </c>
      <c r="G46" s="64">
        <v>20000</v>
      </c>
    </row>
    <row r="47" spans="1:7" s="6" customFormat="1" ht="18" customHeight="1" x14ac:dyDescent="0.2">
      <c r="A47" s="138" t="s">
        <v>14</v>
      </c>
      <c r="B47" s="139"/>
      <c r="C47" s="65">
        <f>SUM(C48:C54)</f>
        <v>21700000</v>
      </c>
      <c r="D47" s="48">
        <f>SUM(D48:D54)</f>
        <v>21700000</v>
      </c>
      <c r="E47" s="48">
        <f>SUM(E48:E54)</f>
        <v>21700000</v>
      </c>
      <c r="F47" s="48">
        <f>SUM(F48:F54)</f>
        <v>21700000</v>
      </c>
      <c r="G47" s="48">
        <f>SUM(G48:G54)</f>
        <v>21700000</v>
      </c>
    </row>
    <row r="48" spans="1:7" s="6" customFormat="1" ht="20.100000000000001" customHeight="1" x14ac:dyDescent="0.2">
      <c r="A48" s="41"/>
      <c r="B48" s="58" t="s">
        <v>57</v>
      </c>
      <c r="C48" s="64">
        <v>12000000</v>
      </c>
      <c r="D48" s="64">
        <v>12000000</v>
      </c>
      <c r="E48" s="64">
        <v>12000000</v>
      </c>
      <c r="F48" s="64">
        <v>12000000</v>
      </c>
      <c r="G48" s="64">
        <v>12000000</v>
      </c>
    </row>
    <row r="49" spans="1:9" s="6" customFormat="1" ht="20.100000000000001" customHeight="1" x14ac:dyDescent="0.2">
      <c r="A49" s="23"/>
      <c r="B49" s="59" t="s">
        <v>58</v>
      </c>
      <c r="C49" s="64">
        <v>1200000</v>
      </c>
      <c r="D49" s="64">
        <v>1200000</v>
      </c>
      <c r="E49" s="64">
        <v>1200000</v>
      </c>
      <c r="F49" s="64">
        <v>1200000</v>
      </c>
      <c r="G49" s="64">
        <v>1200000</v>
      </c>
    </row>
    <row r="50" spans="1:9" s="6" customFormat="1" ht="18" customHeight="1" x14ac:dyDescent="0.2">
      <c r="A50" s="23"/>
      <c r="B50" s="59" t="s">
        <v>59</v>
      </c>
      <c r="C50" s="64">
        <v>3000000</v>
      </c>
      <c r="D50" s="64">
        <v>3000000</v>
      </c>
      <c r="E50" s="64">
        <v>3000000</v>
      </c>
      <c r="F50" s="64">
        <v>3000000</v>
      </c>
      <c r="G50" s="64">
        <v>3000000</v>
      </c>
    </row>
    <row r="51" spans="1:9" s="6" customFormat="1" ht="18" customHeight="1" x14ac:dyDescent="0.2">
      <c r="A51" s="23"/>
      <c r="B51" s="58" t="s">
        <v>60</v>
      </c>
      <c r="C51" s="64">
        <v>1500000</v>
      </c>
      <c r="D51" s="64">
        <v>1500000</v>
      </c>
      <c r="E51" s="64">
        <v>1500000</v>
      </c>
      <c r="F51" s="64">
        <v>1500000</v>
      </c>
      <c r="G51" s="64">
        <v>1500000</v>
      </c>
    </row>
    <row r="52" spans="1:9" s="6" customFormat="1" ht="18" customHeight="1" x14ac:dyDescent="0.2">
      <c r="A52" s="23"/>
      <c r="B52" s="58" t="s">
        <v>61</v>
      </c>
      <c r="C52" s="64">
        <v>2000000</v>
      </c>
      <c r="D52" s="64">
        <v>2000000</v>
      </c>
      <c r="E52" s="64">
        <v>2000000</v>
      </c>
      <c r="F52" s="64">
        <v>2000000</v>
      </c>
      <c r="G52" s="64">
        <v>2000000</v>
      </c>
    </row>
    <row r="53" spans="1:9" s="6" customFormat="1" ht="18" customHeight="1" x14ac:dyDescent="0.2">
      <c r="A53" s="23"/>
      <c r="B53" s="55" t="s">
        <v>62</v>
      </c>
      <c r="C53" s="64">
        <v>1000000</v>
      </c>
      <c r="D53" s="64">
        <v>1000000</v>
      </c>
      <c r="E53" s="64">
        <v>1000000</v>
      </c>
      <c r="F53" s="64">
        <v>1000000</v>
      </c>
      <c r="G53" s="64">
        <v>1000000</v>
      </c>
    </row>
    <row r="54" spans="1:9" s="6" customFormat="1" ht="18" customHeight="1" x14ac:dyDescent="0.2">
      <c r="A54" s="23"/>
      <c r="B54" s="55" t="s">
        <v>63</v>
      </c>
      <c r="C54" s="64">
        <v>1000000</v>
      </c>
      <c r="D54" s="64">
        <v>1000000</v>
      </c>
      <c r="E54" s="64">
        <v>1000000</v>
      </c>
      <c r="F54" s="64">
        <v>1000000</v>
      </c>
      <c r="G54" s="64">
        <v>1000000</v>
      </c>
    </row>
    <row r="55" spans="1:9" s="6" customFormat="1" ht="18" customHeight="1" x14ac:dyDescent="0.2">
      <c r="A55" s="138" t="s">
        <v>15</v>
      </c>
      <c r="B55" s="139"/>
      <c r="C55" s="46">
        <f>SUM(C57:C59)</f>
        <v>15500000</v>
      </c>
      <c r="D55" s="46">
        <f t="shared" ref="D55:G55" si="6">SUM(D57:D59)</f>
        <v>15500000</v>
      </c>
      <c r="E55" s="46">
        <f t="shared" si="6"/>
        <v>15500000</v>
      </c>
      <c r="F55" s="46">
        <f t="shared" si="6"/>
        <v>15500000</v>
      </c>
      <c r="G55" s="46">
        <f t="shared" si="6"/>
        <v>15500000</v>
      </c>
    </row>
    <row r="56" spans="1:9" s="6" customFormat="1" ht="20.100000000000001" customHeight="1" x14ac:dyDescent="0.2">
      <c r="A56" s="23"/>
      <c r="B56" s="47" t="s">
        <v>16</v>
      </c>
      <c r="C56" s="64"/>
      <c r="D56" s="25"/>
      <c r="E56" s="25"/>
      <c r="F56" s="25"/>
      <c r="G56" s="25"/>
    </row>
    <row r="57" spans="1:9" s="6" customFormat="1" ht="18" customHeight="1" x14ac:dyDescent="0.2">
      <c r="A57" s="23"/>
      <c r="B57" s="47" t="s">
        <v>64</v>
      </c>
      <c r="C57" s="64">
        <v>8500000</v>
      </c>
      <c r="D57" s="64">
        <v>8500000</v>
      </c>
      <c r="E57" s="64">
        <v>8500000</v>
      </c>
      <c r="F57" s="64">
        <v>8500000</v>
      </c>
      <c r="G57" s="64">
        <v>8500000</v>
      </c>
    </row>
    <row r="58" spans="1:9" s="6" customFormat="1" ht="18" customHeight="1" x14ac:dyDescent="0.2">
      <c r="A58" s="23"/>
      <c r="B58" s="47" t="s">
        <v>18</v>
      </c>
      <c r="C58" s="64">
        <v>6000000</v>
      </c>
      <c r="D58" s="64">
        <v>6000000</v>
      </c>
      <c r="E58" s="64">
        <v>6000000</v>
      </c>
      <c r="F58" s="64">
        <v>6000000</v>
      </c>
      <c r="G58" s="64">
        <v>6000000</v>
      </c>
    </row>
    <row r="59" spans="1:9" s="6" customFormat="1" ht="18" customHeight="1" thickBot="1" x14ac:dyDescent="0.25">
      <c r="A59" s="23"/>
      <c r="B59" s="47" t="s">
        <v>19</v>
      </c>
      <c r="C59" s="64">
        <v>1000000</v>
      </c>
      <c r="D59" s="64">
        <v>1000000</v>
      </c>
      <c r="E59" s="64">
        <v>1000000</v>
      </c>
      <c r="F59" s="64">
        <v>1000000</v>
      </c>
      <c r="G59" s="64">
        <v>1000000</v>
      </c>
    </row>
    <row r="60" spans="1:9" s="6" customFormat="1" ht="18" customHeight="1" thickTop="1" thickBot="1" x14ac:dyDescent="0.25">
      <c r="A60" s="152" t="s">
        <v>20</v>
      </c>
      <c r="B60" s="153"/>
      <c r="C60" s="61">
        <f>C15++C25+C29+C31+C47+C55</f>
        <v>226790000</v>
      </c>
      <c r="D60" s="61">
        <f>D15++D25+D29+D31+D47+D55</f>
        <v>229735000</v>
      </c>
      <c r="E60" s="61">
        <f>E15++E25+E29+E31+E47+E55</f>
        <v>232809550</v>
      </c>
      <c r="F60" s="61">
        <f>F15++F25+F29+F31+F47+F55</f>
        <v>235976336.5</v>
      </c>
      <c r="G60" s="61">
        <f>G15++G25+G29+G31+G47+G55</f>
        <v>239228126.595</v>
      </c>
    </row>
    <row r="61" spans="1:9" s="6" customFormat="1" ht="20.100000000000001" customHeight="1" thickTop="1" x14ac:dyDescent="0.2">
      <c r="A61" s="140" t="s">
        <v>21</v>
      </c>
      <c r="B61" s="141"/>
      <c r="C61" s="146" t="s">
        <v>65</v>
      </c>
      <c r="D61" s="146" t="s">
        <v>66</v>
      </c>
      <c r="E61" s="146" t="s">
        <v>66</v>
      </c>
      <c r="F61" s="146" t="s">
        <v>66</v>
      </c>
      <c r="G61" s="146" t="s">
        <v>66</v>
      </c>
      <c r="H61" s="1"/>
      <c r="I61" s="1"/>
    </row>
    <row r="62" spans="1:9" s="6" customFormat="1" ht="20.100000000000001" customHeight="1" x14ac:dyDescent="0.2">
      <c r="A62" s="142"/>
      <c r="B62" s="143"/>
      <c r="C62" s="147"/>
      <c r="D62" s="147"/>
      <c r="E62" s="147"/>
      <c r="F62" s="147"/>
      <c r="G62" s="147"/>
      <c r="H62" s="1"/>
      <c r="I62" s="1"/>
    </row>
    <row r="63" spans="1:9" s="6" customFormat="1" ht="20.100000000000001" customHeight="1" x14ac:dyDescent="0.2">
      <c r="A63" s="142"/>
      <c r="B63" s="143"/>
      <c r="C63" s="147"/>
      <c r="D63" s="147"/>
      <c r="E63" s="147"/>
      <c r="F63" s="147"/>
      <c r="G63" s="147"/>
      <c r="H63" s="1"/>
      <c r="I63" s="1"/>
    </row>
    <row r="64" spans="1:9" s="6" customFormat="1" ht="20.100000000000001" customHeight="1" x14ac:dyDescent="0.2">
      <c r="A64" s="144"/>
      <c r="B64" s="145"/>
      <c r="C64" s="148"/>
      <c r="D64" s="148"/>
      <c r="E64" s="148"/>
      <c r="F64" s="148"/>
      <c r="G64" s="148"/>
      <c r="H64" s="1"/>
      <c r="I64" s="1"/>
    </row>
    <row r="65" spans="1:7" ht="15" customHeight="1" x14ac:dyDescent="0.2">
      <c r="A65" s="13"/>
      <c r="B65" s="13"/>
      <c r="C65" s="15"/>
      <c r="D65" s="11"/>
      <c r="E65" s="11"/>
      <c r="F65" s="11"/>
      <c r="G65" s="11"/>
    </row>
    <row r="66" spans="1:7" ht="15" customHeight="1" x14ac:dyDescent="0.2">
      <c r="A66" s="20" t="s">
        <v>22</v>
      </c>
      <c r="B66" s="21"/>
      <c r="C66" s="17"/>
      <c r="D66" s="18"/>
      <c r="E66" s="19"/>
      <c r="F66" s="16"/>
      <c r="G66" s="16"/>
    </row>
    <row r="67" spans="1:7" s="6" customFormat="1" ht="18.75" customHeight="1" x14ac:dyDescent="0.2">
      <c r="A67" s="20" t="s">
        <v>23</v>
      </c>
      <c r="B67" s="21"/>
      <c r="C67" s="17"/>
      <c r="D67" s="18"/>
      <c r="E67" s="19"/>
      <c r="F67" s="16"/>
      <c r="G67" s="16"/>
    </row>
    <row r="68" spans="1:7" s="6" customFormat="1" ht="18.75" customHeight="1" x14ac:dyDescent="0.2">
      <c r="A68" s="20" t="s">
        <v>24</v>
      </c>
      <c r="B68" s="21"/>
      <c r="C68" s="17"/>
      <c r="D68" s="18"/>
      <c r="E68" s="19"/>
      <c r="F68" s="16"/>
      <c r="G68" s="16"/>
    </row>
    <row r="69" spans="1:7" ht="18.75" customHeight="1" x14ac:dyDescent="0.2">
      <c r="A69" s="7"/>
      <c r="B69" s="8"/>
    </row>
    <row r="70" spans="1:7" ht="20.100000000000001" customHeight="1" x14ac:dyDescent="0.2">
      <c r="B70" s="9"/>
    </row>
  </sheetData>
  <mergeCells count="21">
    <mergeCell ref="A14:B14"/>
    <mergeCell ref="E3:G3"/>
    <mergeCell ref="A5:G5"/>
    <mergeCell ref="A7:B7"/>
    <mergeCell ref="A8:B8"/>
    <mergeCell ref="A12:B12"/>
    <mergeCell ref="A15:B15"/>
    <mergeCell ref="A25:B25"/>
    <mergeCell ref="A29:B29"/>
    <mergeCell ref="A31:B31"/>
    <mergeCell ref="A47:B47"/>
    <mergeCell ref="G61:G64"/>
    <mergeCell ref="A16:A17"/>
    <mergeCell ref="A18:A20"/>
    <mergeCell ref="A60:B60"/>
    <mergeCell ref="A61:B64"/>
    <mergeCell ref="C61:C64"/>
    <mergeCell ref="D61:D64"/>
    <mergeCell ref="E61:E64"/>
    <mergeCell ref="F61:F64"/>
    <mergeCell ref="A55:B55"/>
  </mergeCells>
  <phoneticPr fontId="3"/>
  <conditionalFormatting sqref="A47">
    <cfRule type="cellIs" dxfId="20" priority="1" stopIfTrue="1" operator="equal">
      <formula>0</formula>
    </cfRule>
  </conditionalFormatting>
  <conditionalFormatting sqref="C12:G12 C60:G60">
    <cfRule type="cellIs" dxfId="19" priority="4" stopIfTrue="1" operator="equal">
      <formula>0</formula>
    </cfRule>
  </conditionalFormatting>
  <conditionalFormatting sqref="A15 A29 A31 C47:G47 A8 A55 C55:G55 C29:G29 C31:G31 C15:G15 C8:G8">
    <cfRule type="cellIs" dxfId="18" priority="5" stopIfTrue="1" operator="equal">
      <formula>0</formula>
    </cfRule>
  </conditionalFormatting>
  <conditionalFormatting sqref="A25 C25:G25">
    <cfRule type="cellIs" dxfId="17" priority="3" stopIfTrue="1" operator="equal">
      <formula>0</formula>
    </cfRule>
  </conditionalFormatting>
  <conditionalFormatting sqref="C61:G61">
    <cfRule type="cellIs" dxfId="16"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2EEE5-32A3-403F-B3B9-F596673EB300}">
  <sheetPr>
    <pageSetUpPr fitToPage="1"/>
  </sheetPr>
  <dimension ref="A1:F53"/>
  <sheetViews>
    <sheetView view="pageBreakPreview" zoomScaleNormal="100" zoomScaleSheetLayoutView="100" workbookViewId="0">
      <selection activeCell="A5" sqref="A5"/>
    </sheetView>
  </sheetViews>
  <sheetFormatPr defaultColWidth="9" defaultRowHeight="20.100000000000001" customHeight="1" x14ac:dyDescent="0.15"/>
  <cols>
    <col min="1" max="1" width="3.33203125" style="10" customWidth="1"/>
    <col min="2" max="2" width="33.109375" style="11" customWidth="1"/>
    <col min="3" max="3" width="15.44140625" style="19" customWidth="1"/>
    <col min="4" max="4" width="41.21875" style="19" customWidth="1"/>
    <col min="5" max="16384" width="9" style="11"/>
  </cols>
  <sheetData>
    <row r="1" spans="1:4" ht="16.5" customHeight="1" x14ac:dyDescent="0.15">
      <c r="A1" s="11"/>
    </row>
    <row r="2" spans="1:4" ht="34.5" customHeight="1" x14ac:dyDescent="0.15">
      <c r="C2" s="11"/>
      <c r="D2" s="81" t="s">
        <v>0</v>
      </c>
    </row>
    <row r="3" spans="1:4" ht="9" customHeight="1" x14ac:dyDescent="0.15">
      <c r="C3" s="82"/>
      <c r="D3" s="82"/>
    </row>
    <row r="4" spans="1:4" ht="20.25" customHeight="1" x14ac:dyDescent="0.15">
      <c r="A4" s="156" t="s">
        <v>83</v>
      </c>
      <c r="B4" s="156"/>
      <c r="C4" s="156"/>
      <c r="D4" s="156"/>
    </row>
    <row r="5" spans="1:4" ht="14.25" customHeight="1" x14ac:dyDescent="0.15">
      <c r="C5" s="11"/>
      <c r="D5" s="11"/>
    </row>
    <row r="6" spans="1:4" s="84" customFormat="1" ht="20.100000000000001" customHeight="1" x14ac:dyDescent="0.2">
      <c r="A6" s="134" t="s">
        <v>68</v>
      </c>
      <c r="B6" s="135"/>
      <c r="C6" s="73" t="s">
        <v>69</v>
      </c>
      <c r="D6" s="83" t="s">
        <v>70</v>
      </c>
    </row>
    <row r="7" spans="1:4" s="88" customFormat="1" ht="18" customHeight="1" x14ac:dyDescent="0.2">
      <c r="A7" s="85" t="s">
        <v>71</v>
      </c>
      <c r="B7" s="86"/>
      <c r="C7" s="87">
        <f>SUM(C8:C14)</f>
        <v>0</v>
      </c>
      <c r="D7" s="87"/>
    </row>
    <row r="8" spans="1:4" s="84" customFormat="1" ht="15.6" customHeight="1" x14ac:dyDescent="0.2">
      <c r="A8" s="89"/>
      <c r="B8" s="90"/>
      <c r="C8" s="25"/>
      <c r="D8" s="25"/>
    </row>
    <row r="9" spans="1:4" s="84" customFormat="1" ht="15.6" customHeight="1" x14ac:dyDescent="0.2">
      <c r="A9" s="91"/>
      <c r="B9" s="90"/>
      <c r="C9" s="25"/>
      <c r="D9" s="25"/>
    </row>
    <row r="10" spans="1:4" s="84" customFormat="1" ht="15.6" customHeight="1" x14ac:dyDescent="0.2">
      <c r="A10" s="23"/>
      <c r="B10" s="92"/>
      <c r="C10" s="25"/>
      <c r="D10" s="25"/>
    </row>
    <row r="11" spans="1:4" s="84" customFormat="1" ht="15.6" customHeight="1" x14ac:dyDescent="0.2">
      <c r="A11" s="23"/>
      <c r="B11" s="92"/>
      <c r="C11" s="25"/>
      <c r="D11" s="25"/>
    </row>
    <row r="12" spans="1:4" s="84" customFormat="1" ht="15.6" customHeight="1" x14ac:dyDescent="0.2">
      <c r="A12" s="23"/>
      <c r="B12" s="92"/>
      <c r="C12" s="25"/>
      <c r="D12" s="25"/>
    </row>
    <row r="13" spans="1:4" s="84" customFormat="1" ht="15.6" customHeight="1" x14ac:dyDescent="0.2">
      <c r="A13" s="23"/>
      <c r="B13" s="90"/>
      <c r="C13" s="25"/>
      <c r="D13" s="25"/>
    </row>
    <row r="14" spans="1:4" s="84" customFormat="1" ht="15.6" customHeight="1" x14ac:dyDescent="0.2">
      <c r="A14" s="23"/>
      <c r="B14" s="93"/>
      <c r="C14" s="25"/>
      <c r="D14" s="25"/>
    </row>
    <row r="15" spans="1:4" s="88" customFormat="1" ht="18" customHeight="1" x14ac:dyDescent="0.2">
      <c r="A15" s="80" t="s">
        <v>11</v>
      </c>
      <c r="B15" s="94"/>
      <c r="C15" s="87">
        <f>SUM(C16:C19)</f>
        <v>0</v>
      </c>
      <c r="D15" s="87"/>
    </row>
    <row r="16" spans="1:4" s="84" customFormat="1" ht="15.6" customHeight="1" x14ac:dyDescent="0.2">
      <c r="A16" s="23"/>
      <c r="B16" s="95"/>
      <c r="C16" s="25"/>
      <c r="D16" s="25"/>
    </row>
    <row r="17" spans="1:4" s="84" customFormat="1" ht="15.6" customHeight="1" x14ac:dyDescent="0.2">
      <c r="A17" s="23"/>
      <c r="B17" s="96"/>
      <c r="C17" s="25"/>
      <c r="D17" s="25"/>
    </row>
    <row r="18" spans="1:4" s="84" customFormat="1" ht="15.6" customHeight="1" x14ac:dyDescent="0.2">
      <c r="A18" s="38"/>
      <c r="B18" s="92"/>
      <c r="C18" s="25"/>
      <c r="D18" s="25"/>
    </row>
    <row r="19" spans="1:4" s="84" customFormat="1" ht="15.6" customHeight="1" x14ac:dyDescent="0.2">
      <c r="A19" s="23"/>
      <c r="B19" s="97"/>
      <c r="C19" s="25"/>
      <c r="D19" s="25"/>
    </row>
    <row r="20" spans="1:4" s="88" customFormat="1" ht="18" customHeight="1" x14ac:dyDescent="0.2">
      <c r="A20" s="85" t="s">
        <v>12</v>
      </c>
      <c r="B20" s="98"/>
      <c r="C20" s="87">
        <f>SUM(C21:C22)</f>
        <v>0</v>
      </c>
      <c r="D20" s="87"/>
    </row>
    <row r="21" spans="1:4" s="84" customFormat="1" ht="15.6" customHeight="1" x14ac:dyDescent="0.2">
      <c r="A21" s="41"/>
      <c r="B21" s="92"/>
      <c r="C21" s="25"/>
      <c r="D21" s="25"/>
    </row>
    <row r="22" spans="1:4" s="84" customFormat="1" ht="15.6" customHeight="1" x14ac:dyDescent="0.2">
      <c r="A22" s="23"/>
      <c r="B22" s="97"/>
      <c r="C22" s="25"/>
      <c r="D22" s="25"/>
    </row>
    <row r="23" spans="1:4" s="88" customFormat="1" ht="18" customHeight="1" x14ac:dyDescent="0.2">
      <c r="A23" s="80" t="s">
        <v>13</v>
      </c>
      <c r="B23" s="99"/>
      <c r="C23" s="87">
        <f>SUM(C24:C31)</f>
        <v>0</v>
      </c>
      <c r="D23" s="87"/>
    </row>
    <row r="24" spans="1:4" s="84" customFormat="1" ht="15.6" customHeight="1" x14ac:dyDescent="0.2">
      <c r="A24" s="38"/>
      <c r="B24" s="92"/>
      <c r="C24" s="25"/>
      <c r="D24" s="25"/>
    </row>
    <row r="25" spans="1:4" s="84" customFormat="1" ht="15.6" customHeight="1" x14ac:dyDescent="0.2">
      <c r="A25" s="100"/>
      <c r="B25" s="96"/>
      <c r="C25" s="25"/>
      <c r="D25" s="25"/>
    </row>
    <row r="26" spans="1:4" s="84" customFormat="1" ht="15.6" customHeight="1" x14ac:dyDescent="0.2">
      <c r="A26" s="23"/>
      <c r="B26" s="96"/>
      <c r="C26" s="25"/>
      <c r="D26" s="25"/>
    </row>
    <row r="27" spans="1:4" s="84" customFormat="1" ht="15.6" customHeight="1" x14ac:dyDescent="0.2">
      <c r="A27" s="23"/>
      <c r="B27" s="96"/>
      <c r="C27" s="25"/>
      <c r="D27" s="25"/>
    </row>
    <row r="28" spans="1:4" s="84" customFormat="1" ht="15.6" customHeight="1" x14ac:dyDescent="0.2">
      <c r="A28" s="23"/>
      <c r="B28" s="101"/>
      <c r="C28" s="25"/>
      <c r="D28" s="25"/>
    </row>
    <row r="29" spans="1:4" s="84" customFormat="1" ht="15.6" customHeight="1" x14ac:dyDescent="0.2">
      <c r="A29" s="38"/>
      <c r="B29" s="90"/>
      <c r="C29" s="25"/>
      <c r="D29" s="25"/>
    </row>
    <row r="30" spans="1:4" s="84" customFormat="1" ht="15.6" customHeight="1" x14ac:dyDescent="0.2">
      <c r="A30" s="38"/>
      <c r="B30" s="92"/>
      <c r="C30" s="25"/>
      <c r="D30" s="25"/>
    </row>
    <row r="31" spans="1:4" s="84" customFormat="1" ht="15.6" customHeight="1" x14ac:dyDescent="0.2">
      <c r="A31" s="44"/>
      <c r="B31" s="97"/>
      <c r="C31" s="25"/>
      <c r="D31" s="25"/>
    </row>
    <row r="32" spans="1:4" s="88" customFormat="1" ht="18" customHeight="1" x14ac:dyDescent="0.2">
      <c r="A32" s="85" t="s">
        <v>14</v>
      </c>
      <c r="B32" s="102"/>
      <c r="C32" s="87">
        <f>SUM(C33:C41)</f>
        <v>0</v>
      </c>
      <c r="D32" s="87"/>
    </row>
    <row r="33" spans="1:4" s="84" customFormat="1" ht="15.6" customHeight="1" x14ac:dyDescent="0.2">
      <c r="A33" s="41"/>
      <c r="B33" s="103"/>
      <c r="C33" s="25"/>
      <c r="D33" s="25"/>
    </row>
    <row r="34" spans="1:4" s="84" customFormat="1" ht="15.6" customHeight="1" x14ac:dyDescent="0.2">
      <c r="A34" s="23"/>
      <c r="B34" s="103"/>
      <c r="C34" s="25"/>
      <c r="D34" s="25"/>
    </row>
    <row r="35" spans="1:4" s="84" customFormat="1" ht="15.6" customHeight="1" x14ac:dyDescent="0.2">
      <c r="A35" s="23"/>
      <c r="B35" s="96"/>
      <c r="C35" s="25"/>
      <c r="D35" s="25"/>
    </row>
    <row r="36" spans="1:4" s="84" customFormat="1" ht="15.6" customHeight="1" x14ac:dyDescent="0.2">
      <c r="A36" s="23"/>
      <c r="B36" s="96"/>
      <c r="C36" s="25"/>
      <c r="D36" s="25"/>
    </row>
    <row r="37" spans="1:4" s="84" customFormat="1" ht="15.6" customHeight="1" x14ac:dyDescent="0.2">
      <c r="A37" s="23"/>
      <c r="B37" s="96"/>
      <c r="C37" s="25"/>
      <c r="D37" s="25"/>
    </row>
    <row r="38" spans="1:4" s="84" customFormat="1" ht="15.6" customHeight="1" x14ac:dyDescent="0.2">
      <c r="A38" s="23"/>
      <c r="B38" s="96"/>
      <c r="C38" s="25"/>
      <c r="D38" s="25"/>
    </row>
    <row r="39" spans="1:4" s="84" customFormat="1" ht="15.6" customHeight="1" x14ac:dyDescent="0.2">
      <c r="A39" s="23"/>
      <c r="B39" s="96"/>
      <c r="C39" s="25"/>
      <c r="D39" s="25"/>
    </row>
    <row r="40" spans="1:4" s="84" customFormat="1" ht="15.6" customHeight="1" x14ac:dyDescent="0.2">
      <c r="A40" s="23"/>
      <c r="B40" s="96"/>
      <c r="C40" s="25"/>
      <c r="D40" s="25"/>
    </row>
    <row r="41" spans="1:4" s="84" customFormat="1" ht="15.6" customHeight="1" x14ac:dyDescent="0.2">
      <c r="A41" s="44"/>
      <c r="B41" s="97"/>
      <c r="C41" s="25"/>
      <c r="D41" s="25"/>
    </row>
    <row r="42" spans="1:4" s="84" customFormat="1" ht="18" customHeight="1" x14ac:dyDescent="0.2">
      <c r="A42" s="80" t="s">
        <v>15</v>
      </c>
      <c r="B42" s="104"/>
      <c r="C42" s="46">
        <f>SUM(C44:C46)</f>
        <v>0</v>
      </c>
      <c r="D42" s="46"/>
    </row>
    <row r="43" spans="1:4" s="84" customFormat="1" ht="15.6" customHeight="1" x14ac:dyDescent="0.2">
      <c r="A43" s="105"/>
      <c r="B43" s="106" t="s">
        <v>16</v>
      </c>
      <c r="C43" s="25"/>
      <c r="D43" s="25"/>
    </row>
    <row r="44" spans="1:4" s="84" customFormat="1" ht="15.6" customHeight="1" x14ac:dyDescent="0.2">
      <c r="A44" s="105"/>
      <c r="B44" s="107" t="s">
        <v>17</v>
      </c>
      <c r="C44" s="25"/>
      <c r="D44" s="25"/>
    </row>
    <row r="45" spans="1:4" s="84" customFormat="1" ht="15.6" customHeight="1" x14ac:dyDescent="0.2">
      <c r="A45" s="105"/>
      <c r="B45" s="107" t="s">
        <v>18</v>
      </c>
      <c r="C45" s="25"/>
      <c r="D45" s="25"/>
    </row>
    <row r="46" spans="1:4" s="84" customFormat="1" ht="15.6" customHeight="1" thickBot="1" x14ac:dyDescent="0.25">
      <c r="A46" s="105"/>
      <c r="B46" s="107" t="s">
        <v>19</v>
      </c>
      <c r="C46" s="25"/>
      <c r="D46" s="25"/>
    </row>
    <row r="47" spans="1:4" s="84" customFormat="1" ht="18" customHeight="1" thickTop="1" thickBot="1" x14ac:dyDescent="0.25">
      <c r="A47" s="157" t="s">
        <v>72</v>
      </c>
      <c r="B47" s="158"/>
      <c r="C47" s="26">
        <f>SUM(C7,C15,C20,C23,C32,C42)</f>
        <v>0</v>
      </c>
      <c r="D47" s="27"/>
    </row>
    <row r="48" spans="1:4" ht="6.75" customHeight="1" thickTop="1" x14ac:dyDescent="0.15"/>
    <row r="49" spans="1:6" ht="16.5" customHeight="1" x14ac:dyDescent="0.15">
      <c r="A49" s="108" t="s">
        <v>73</v>
      </c>
      <c r="B49" s="108"/>
      <c r="C49" s="109"/>
      <c r="D49" s="109"/>
    </row>
    <row r="50" spans="1:6" s="111" customFormat="1" ht="18.75" customHeight="1" x14ac:dyDescent="0.2">
      <c r="A50" s="108" t="s">
        <v>74</v>
      </c>
      <c r="B50" s="21"/>
      <c r="C50" s="17"/>
      <c r="D50" s="110"/>
      <c r="E50" s="84"/>
      <c r="F50" s="84"/>
    </row>
    <row r="51" spans="1:6" ht="16.5" customHeight="1" x14ac:dyDescent="0.15">
      <c r="A51" s="108" t="s">
        <v>75</v>
      </c>
      <c r="B51" s="108"/>
      <c r="C51" s="109"/>
      <c r="D51" s="109"/>
    </row>
    <row r="52" spans="1:6" ht="28.8" customHeight="1" x14ac:dyDescent="0.15">
      <c r="A52" s="159" t="s">
        <v>76</v>
      </c>
      <c r="B52" s="159"/>
      <c r="C52" s="159"/>
      <c r="D52" s="159"/>
    </row>
    <row r="53" spans="1:6" ht="20.100000000000001" customHeight="1" x14ac:dyDescent="0.15">
      <c r="A53" s="21"/>
      <c r="B53" s="108"/>
      <c r="C53" s="109"/>
      <c r="D53" s="109"/>
    </row>
  </sheetData>
  <mergeCells count="4">
    <mergeCell ref="A4:D4"/>
    <mergeCell ref="A6:B6"/>
    <mergeCell ref="A47:B47"/>
    <mergeCell ref="A52:D52"/>
  </mergeCells>
  <phoneticPr fontId="3"/>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83073-F795-4495-9FCC-82B459855616}">
  <sheetPr>
    <pageSetUpPr fitToPage="1"/>
  </sheetPr>
  <dimension ref="A1:I58"/>
  <sheetViews>
    <sheetView view="pageBreakPreview" zoomScale="85" zoomScaleNormal="100" zoomScaleSheetLayoutView="85" workbookViewId="0">
      <selection activeCell="H4" sqref="H4"/>
    </sheetView>
  </sheetViews>
  <sheetFormatPr defaultColWidth="9" defaultRowHeight="20.100000000000001" customHeight="1" x14ac:dyDescent="0.15"/>
  <cols>
    <col min="1" max="1" width="3.33203125" style="10" customWidth="1"/>
    <col min="2" max="2" width="33.109375" style="11" customWidth="1"/>
    <col min="3" max="3" width="15.44140625" style="19" customWidth="1"/>
    <col min="4" max="4" width="41.21875" style="19" customWidth="1"/>
    <col min="5" max="5" width="2.6640625" style="11" customWidth="1"/>
    <col min="6" max="7" width="12.5546875" style="11" bestFit="1" customWidth="1"/>
    <col min="8" max="8" width="9" style="11"/>
    <col min="9" max="9" width="12.5546875" style="11" bestFit="1" customWidth="1"/>
    <col min="10" max="16384" width="9" style="11"/>
  </cols>
  <sheetData>
    <row r="1" spans="1:4" ht="16.5" customHeight="1" x14ac:dyDescent="0.15">
      <c r="A1" s="11"/>
    </row>
    <row r="2" spans="1:4" ht="34.5" customHeight="1" x14ac:dyDescent="0.15">
      <c r="C2" s="11"/>
      <c r="D2" s="81" t="s">
        <v>0</v>
      </c>
    </row>
    <row r="3" spans="1:4" ht="9" customHeight="1" x14ac:dyDescent="0.15">
      <c r="C3" s="82"/>
      <c r="D3" s="82"/>
    </row>
    <row r="4" spans="1:4" ht="20.25" customHeight="1" x14ac:dyDescent="0.15">
      <c r="A4" s="156" t="s">
        <v>67</v>
      </c>
      <c r="B4" s="156"/>
      <c r="C4" s="156"/>
      <c r="D4" s="156"/>
    </row>
    <row r="5" spans="1:4" ht="14.25" customHeight="1" x14ac:dyDescent="0.15">
      <c r="C5" s="11"/>
      <c r="D5" s="11"/>
    </row>
    <row r="6" spans="1:4" s="112" customFormat="1" ht="20.100000000000001" customHeight="1" x14ac:dyDescent="0.2">
      <c r="A6" s="134" t="s">
        <v>68</v>
      </c>
      <c r="B6" s="135"/>
      <c r="C6" s="73" t="s">
        <v>69</v>
      </c>
      <c r="D6" s="83" t="s">
        <v>70</v>
      </c>
    </row>
    <row r="7" spans="1:4" s="88" customFormat="1" ht="18" customHeight="1" x14ac:dyDescent="0.2">
      <c r="A7" s="85" t="s">
        <v>77</v>
      </c>
      <c r="B7" s="86"/>
      <c r="C7" s="87">
        <f>SUM(C8:C16)</f>
        <v>105500000</v>
      </c>
      <c r="D7" s="87"/>
    </row>
    <row r="8" spans="1:4" s="84" customFormat="1" ht="15.6" customHeight="1" x14ac:dyDescent="0.2">
      <c r="A8" s="149" t="s">
        <v>27</v>
      </c>
      <c r="B8" s="52" t="s">
        <v>28</v>
      </c>
      <c r="C8" s="64">
        <v>10000000</v>
      </c>
      <c r="D8" s="25"/>
    </row>
    <row r="9" spans="1:4" s="84" customFormat="1" ht="15.6" customHeight="1" x14ac:dyDescent="0.2">
      <c r="A9" s="149"/>
      <c r="B9" s="52" t="s">
        <v>29</v>
      </c>
      <c r="C9" s="64">
        <v>30000000</v>
      </c>
      <c r="D9" s="25"/>
    </row>
    <row r="10" spans="1:4" s="84" customFormat="1" ht="15.6" customHeight="1" x14ac:dyDescent="0.2">
      <c r="A10" s="150" t="s">
        <v>30</v>
      </c>
      <c r="B10" s="52" t="s">
        <v>31</v>
      </c>
      <c r="C10" s="64">
        <v>2000000</v>
      </c>
      <c r="D10" s="25"/>
    </row>
    <row r="11" spans="1:4" s="84" customFormat="1" ht="15.6" customHeight="1" x14ac:dyDescent="0.2">
      <c r="A11" s="150"/>
      <c r="B11" s="113" t="s">
        <v>32</v>
      </c>
      <c r="C11" s="64">
        <v>1500000</v>
      </c>
      <c r="D11" s="25"/>
    </row>
    <row r="12" spans="1:4" s="84" customFormat="1" ht="15.6" customHeight="1" x14ac:dyDescent="0.2">
      <c r="A12" s="151"/>
      <c r="B12" s="52" t="s">
        <v>33</v>
      </c>
      <c r="C12" s="64">
        <v>1000000</v>
      </c>
      <c r="D12" s="25"/>
    </row>
    <row r="13" spans="1:4" s="84" customFormat="1" ht="15.6" customHeight="1" x14ac:dyDescent="0.2">
      <c r="A13" s="34"/>
      <c r="B13" s="52" t="s">
        <v>34</v>
      </c>
      <c r="C13" s="64">
        <v>15000000</v>
      </c>
      <c r="D13" s="25"/>
    </row>
    <row r="14" spans="1:4" s="84" customFormat="1" ht="15.6" customHeight="1" x14ac:dyDescent="0.2">
      <c r="A14" s="66"/>
      <c r="B14" s="52" t="s">
        <v>35</v>
      </c>
      <c r="C14" s="64">
        <v>40000000</v>
      </c>
      <c r="D14" s="25"/>
    </row>
    <row r="15" spans="1:4" s="84" customFormat="1" ht="15.6" customHeight="1" x14ac:dyDescent="0.2">
      <c r="A15" s="66"/>
      <c r="B15" s="52" t="s">
        <v>36</v>
      </c>
      <c r="C15" s="64">
        <v>5000000</v>
      </c>
      <c r="D15" s="25"/>
    </row>
    <row r="16" spans="1:4" s="84" customFormat="1" ht="15.6" customHeight="1" x14ac:dyDescent="0.2">
      <c r="A16" s="67"/>
      <c r="B16" s="53" t="s">
        <v>37</v>
      </c>
      <c r="C16" s="64">
        <v>1000000</v>
      </c>
      <c r="D16" s="25"/>
    </row>
    <row r="17" spans="1:4" s="88" customFormat="1" ht="18" customHeight="1" x14ac:dyDescent="0.2">
      <c r="A17" s="80" t="s">
        <v>11</v>
      </c>
      <c r="B17" s="94"/>
      <c r="C17" s="87">
        <f>SUM(C18:C20)</f>
        <v>65000000</v>
      </c>
      <c r="D17" s="87"/>
    </row>
    <row r="18" spans="1:4" s="84" customFormat="1" ht="15.6" customHeight="1" x14ac:dyDescent="0.2">
      <c r="A18" s="23"/>
      <c r="B18" s="114" t="s">
        <v>38</v>
      </c>
      <c r="C18" s="64">
        <v>30000000</v>
      </c>
      <c r="D18" s="25"/>
    </row>
    <row r="19" spans="1:4" s="84" customFormat="1" ht="15.6" customHeight="1" x14ac:dyDescent="0.2">
      <c r="A19" s="23"/>
      <c r="B19" s="115" t="s">
        <v>39</v>
      </c>
      <c r="C19" s="64">
        <v>20000000</v>
      </c>
      <c r="D19" s="25"/>
    </row>
    <row r="20" spans="1:4" s="84" customFormat="1" ht="15.6" customHeight="1" x14ac:dyDescent="0.2">
      <c r="A20" s="116"/>
      <c r="B20" s="117" t="s">
        <v>40</v>
      </c>
      <c r="C20" s="118">
        <v>15000000</v>
      </c>
      <c r="D20" s="25"/>
    </row>
    <row r="21" spans="1:4" s="88" customFormat="1" ht="18" customHeight="1" x14ac:dyDescent="0.2">
      <c r="A21" s="119" t="s">
        <v>12</v>
      </c>
      <c r="B21" s="98"/>
      <c r="C21" s="120">
        <f>SUM(C22:C22)</f>
        <v>5000000</v>
      </c>
      <c r="D21" s="87"/>
    </row>
    <row r="22" spans="1:4" s="84" customFormat="1" ht="15.6" customHeight="1" x14ac:dyDescent="0.2">
      <c r="A22" s="41"/>
      <c r="B22" s="117" t="s">
        <v>41</v>
      </c>
      <c r="C22" s="64">
        <v>5000000</v>
      </c>
      <c r="D22" s="25"/>
    </row>
    <row r="23" spans="1:4" s="88" customFormat="1" ht="18" customHeight="1" x14ac:dyDescent="0.2">
      <c r="A23" s="80" t="s">
        <v>13</v>
      </c>
      <c r="B23" s="99"/>
      <c r="C23" s="87">
        <f>SUM(C24:C38)</f>
        <v>14090000</v>
      </c>
      <c r="D23" s="87"/>
    </row>
    <row r="24" spans="1:4" s="84" customFormat="1" ht="15.6" customHeight="1" x14ac:dyDescent="0.2">
      <c r="A24" s="42"/>
      <c r="B24" s="57" t="s">
        <v>42</v>
      </c>
      <c r="C24" s="64">
        <v>3500000</v>
      </c>
      <c r="D24" s="25"/>
    </row>
    <row r="25" spans="1:4" s="84" customFormat="1" ht="15.6" customHeight="1" x14ac:dyDescent="0.2">
      <c r="A25" s="42"/>
      <c r="B25" s="57" t="s">
        <v>43</v>
      </c>
      <c r="C25" s="64">
        <v>3000000</v>
      </c>
      <c r="D25" s="25"/>
    </row>
    <row r="26" spans="1:4" s="84" customFormat="1" ht="15.6" customHeight="1" x14ac:dyDescent="0.2">
      <c r="A26" s="38"/>
      <c r="B26" s="57" t="s">
        <v>44</v>
      </c>
      <c r="C26" s="64">
        <v>1010000</v>
      </c>
      <c r="D26" s="25"/>
    </row>
    <row r="27" spans="1:4" s="84" customFormat="1" ht="15.6" customHeight="1" x14ac:dyDescent="0.2">
      <c r="A27" s="23"/>
      <c r="B27" s="121" t="s">
        <v>45</v>
      </c>
      <c r="C27" s="64">
        <v>500000</v>
      </c>
      <c r="D27" s="25"/>
    </row>
    <row r="28" spans="1:4" s="84" customFormat="1" ht="15.6" customHeight="1" x14ac:dyDescent="0.2">
      <c r="A28" s="23"/>
      <c r="B28" s="121" t="s">
        <v>46</v>
      </c>
      <c r="C28" s="64">
        <v>1000000</v>
      </c>
      <c r="D28" s="25"/>
    </row>
    <row r="29" spans="1:4" s="84" customFormat="1" ht="15.6" customHeight="1" x14ac:dyDescent="0.2">
      <c r="A29" s="23"/>
      <c r="B29" s="122" t="s">
        <v>47</v>
      </c>
      <c r="C29" s="64">
        <v>3000000</v>
      </c>
      <c r="D29" s="25"/>
    </row>
    <row r="30" spans="1:4" s="84" customFormat="1" ht="15.6" customHeight="1" x14ac:dyDescent="0.2">
      <c r="A30" s="23"/>
      <c r="B30" s="122" t="s">
        <v>48</v>
      </c>
      <c r="C30" s="64">
        <v>1200000</v>
      </c>
      <c r="D30" s="25"/>
    </row>
    <row r="31" spans="1:4" s="84" customFormat="1" ht="15.6" customHeight="1" x14ac:dyDescent="0.2">
      <c r="A31" s="23"/>
      <c r="B31" s="122" t="s">
        <v>49</v>
      </c>
      <c r="C31" s="64">
        <v>100000</v>
      </c>
      <c r="D31" s="25"/>
    </row>
    <row r="32" spans="1:4" s="84" customFormat="1" ht="15.6" customHeight="1" x14ac:dyDescent="0.2">
      <c r="A32" s="38"/>
      <c r="B32" s="52" t="s">
        <v>50</v>
      </c>
      <c r="C32" s="64">
        <v>200000</v>
      </c>
      <c r="D32" s="25"/>
    </row>
    <row r="33" spans="1:5" s="84" customFormat="1" ht="15.6" customHeight="1" x14ac:dyDescent="0.2">
      <c r="A33" s="23"/>
      <c r="B33" s="115" t="s">
        <v>51</v>
      </c>
      <c r="C33" s="64">
        <v>250000</v>
      </c>
      <c r="D33" s="25"/>
    </row>
    <row r="34" spans="1:5" s="84" customFormat="1" ht="15.6" customHeight="1" x14ac:dyDescent="0.2">
      <c r="A34" s="38"/>
      <c r="B34" s="57" t="s">
        <v>52</v>
      </c>
      <c r="C34" s="64">
        <v>200000</v>
      </c>
      <c r="D34" s="25"/>
    </row>
    <row r="35" spans="1:5" s="84" customFormat="1" ht="15.6" customHeight="1" x14ac:dyDescent="0.2">
      <c r="A35" s="38"/>
      <c r="B35" s="57" t="s">
        <v>53</v>
      </c>
      <c r="C35" s="64">
        <v>50000</v>
      </c>
      <c r="D35" s="25"/>
    </row>
    <row r="36" spans="1:5" s="84" customFormat="1" ht="15.6" customHeight="1" x14ac:dyDescent="0.2">
      <c r="A36" s="38"/>
      <c r="B36" s="57" t="s">
        <v>54</v>
      </c>
      <c r="C36" s="64">
        <v>20000</v>
      </c>
      <c r="D36" s="25"/>
    </row>
    <row r="37" spans="1:5" s="84" customFormat="1" ht="15.6" customHeight="1" x14ac:dyDescent="0.2">
      <c r="A37" s="38"/>
      <c r="B37" s="57" t="s">
        <v>55</v>
      </c>
      <c r="C37" s="64">
        <v>40000</v>
      </c>
      <c r="D37" s="25"/>
    </row>
    <row r="38" spans="1:5" s="84" customFormat="1" ht="15.6" customHeight="1" x14ac:dyDescent="0.2">
      <c r="A38" s="44"/>
      <c r="B38" s="123" t="s">
        <v>56</v>
      </c>
      <c r="C38" s="64">
        <v>20000</v>
      </c>
      <c r="D38" s="25"/>
    </row>
    <row r="39" spans="1:5" s="88" customFormat="1" ht="18" customHeight="1" x14ac:dyDescent="0.2">
      <c r="A39" s="85" t="s">
        <v>14</v>
      </c>
      <c r="B39" s="102"/>
      <c r="C39" s="87">
        <f>SUM(C40:C46)</f>
        <v>21700000</v>
      </c>
      <c r="D39" s="87"/>
    </row>
    <row r="40" spans="1:5" s="84" customFormat="1" ht="15.6" customHeight="1" x14ac:dyDescent="0.2">
      <c r="A40" s="41"/>
      <c r="B40" s="121" t="s">
        <v>57</v>
      </c>
      <c r="C40" s="64">
        <v>12000000</v>
      </c>
      <c r="D40" s="25"/>
    </row>
    <row r="41" spans="1:5" s="84" customFormat="1" ht="15.6" customHeight="1" x14ac:dyDescent="0.2">
      <c r="A41" s="23"/>
      <c r="B41" s="122" t="s">
        <v>58</v>
      </c>
      <c r="C41" s="64">
        <v>1200000</v>
      </c>
      <c r="D41" s="25"/>
      <c r="E41" s="124"/>
    </row>
    <row r="42" spans="1:5" s="84" customFormat="1" ht="15.6" customHeight="1" x14ac:dyDescent="0.2">
      <c r="A42" s="23"/>
      <c r="B42" s="122" t="s">
        <v>59</v>
      </c>
      <c r="C42" s="64">
        <v>3000000</v>
      </c>
      <c r="D42" s="25"/>
      <c r="E42" s="124"/>
    </row>
    <row r="43" spans="1:5" s="84" customFormat="1" ht="15.6" customHeight="1" x14ac:dyDescent="0.2">
      <c r="A43" s="23"/>
      <c r="B43" s="121" t="s">
        <v>60</v>
      </c>
      <c r="C43" s="64">
        <v>1500000</v>
      </c>
      <c r="D43" s="25"/>
      <c r="E43" s="124"/>
    </row>
    <row r="44" spans="1:5" s="84" customFormat="1" ht="15.6" customHeight="1" x14ac:dyDescent="0.2">
      <c r="A44" s="23"/>
      <c r="B44" s="121" t="s">
        <v>61</v>
      </c>
      <c r="C44" s="64">
        <v>2000000</v>
      </c>
      <c r="D44" s="25"/>
      <c r="E44" s="124"/>
    </row>
    <row r="45" spans="1:5" s="84" customFormat="1" ht="15.6" customHeight="1" x14ac:dyDescent="0.2">
      <c r="A45" s="23"/>
      <c r="B45" s="115" t="s">
        <v>62</v>
      </c>
      <c r="C45" s="64">
        <v>1000000</v>
      </c>
      <c r="D45" s="25"/>
      <c r="E45" s="124"/>
    </row>
    <row r="46" spans="1:5" s="84" customFormat="1" ht="15.6" customHeight="1" x14ac:dyDescent="0.2">
      <c r="A46" s="23"/>
      <c r="B46" s="115" t="s">
        <v>63</v>
      </c>
      <c r="C46" s="64">
        <v>1000000</v>
      </c>
      <c r="D46" s="25"/>
      <c r="E46" s="124"/>
    </row>
    <row r="47" spans="1:5" s="88" customFormat="1" ht="18" customHeight="1" x14ac:dyDescent="0.2">
      <c r="A47" s="80" t="s">
        <v>15</v>
      </c>
      <c r="B47" s="94"/>
      <c r="C47" s="125">
        <f>SUM(C49:C51)</f>
        <v>15500000</v>
      </c>
      <c r="D47" s="125"/>
      <c r="E47" s="126"/>
    </row>
    <row r="48" spans="1:5" s="84" customFormat="1" ht="15.6" customHeight="1" x14ac:dyDescent="0.2">
      <c r="A48" s="105"/>
      <c r="B48" s="106" t="s">
        <v>16</v>
      </c>
      <c r="C48" s="64"/>
      <c r="D48" s="25"/>
      <c r="E48" s="124"/>
    </row>
    <row r="49" spans="1:9" s="84" customFormat="1" ht="15.6" customHeight="1" x14ac:dyDescent="0.2">
      <c r="A49" s="105"/>
      <c r="B49" s="107" t="s">
        <v>17</v>
      </c>
      <c r="C49" s="64">
        <v>8500000</v>
      </c>
      <c r="D49" s="25"/>
      <c r="E49" s="124"/>
    </row>
    <row r="50" spans="1:9" s="84" customFormat="1" ht="15.6" customHeight="1" x14ac:dyDescent="0.2">
      <c r="A50" s="105"/>
      <c r="B50" s="107" t="s">
        <v>18</v>
      </c>
      <c r="C50" s="64">
        <v>6000000</v>
      </c>
      <c r="D50" s="25"/>
      <c r="E50" s="124"/>
    </row>
    <row r="51" spans="1:9" s="84" customFormat="1" ht="15.6" customHeight="1" thickBot="1" x14ac:dyDescent="0.25">
      <c r="A51" s="105"/>
      <c r="B51" s="107" t="s">
        <v>19</v>
      </c>
      <c r="C51" s="64">
        <v>1000000</v>
      </c>
      <c r="D51" s="25"/>
      <c r="E51" s="124"/>
    </row>
    <row r="52" spans="1:9" s="84" customFormat="1" ht="18" customHeight="1" thickTop="1" thickBot="1" x14ac:dyDescent="0.25">
      <c r="A52" s="157" t="s">
        <v>72</v>
      </c>
      <c r="B52" s="158"/>
      <c r="C52" s="26">
        <f>SUM(C7,C17,C21,C23,C39,C47)</f>
        <v>226790000</v>
      </c>
      <c r="D52" s="26"/>
      <c r="E52" s="124"/>
      <c r="I52" s="127"/>
    </row>
    <row r="53" spans="1:9" ht="6.75" customHeight="1" thickTop="1" x14ac:dyDescent="0.15"/>
    <row r="54" spans="1:9" ht="16.5" customHeight="1" x14ac:dyDescent="0.15">
      <c r="A54" s="108" t="s">
        <v>73</v>
      </c>
      <c r="B54" s="108"/>
      <c r="C54" s="109"/>
      <c r="D54" s="109"/>
    </row>
    <row r="55" spans="1:9" s="111" customFormat="1" ht="18.75" customHeight="1" x14ac:dyDescent="0.2">
      <c r="A55" s="108" t="s">
        <v>74</v>
      </c>
      <c r="B55" s="21"/>
      <c r="C55" s="17"/>
      <c r="D55" s="110"/>
      <c r="E55" s="19"/>
      <c r="F55" s="84"/>
      <c r="G55" s="84"/>
    </row>
    <row r="56" spans="1:9" ht="16.5" customHeight="1" x14ac:dyDescent="0.15">
      <c r="A56" s="108" t="s">
        <v>75</v>
      </c>
      <c r="B56" s="108"/>
      <c r="C56" s="109"/>
      <c r="D56" s="109"/>
    </row>
    <row r="57" spans="1:9" ht="28.8" customHeight="1" x14ac:dyDescent="0.15">
      <c r="A57" s="159" t="s">
        <v>76</v>
      </c>
      <c r="B57" s="159"/>
      <c r="C57" s="159"/>
      <c r="D57" s="159"/>
    </row>
    <row r="58" spans="1:9" ht="20.100000000000001" customHeight="1" x14ac:dyDescent="0.15">
      <c r="A58" s="21"/>
      <c r="B58" s="108"/>
      <c r="C58" s="109"/>
      <c r="D58" s="109"/>
    </row>
  </sheetData>
  <mergeCells count="6">
    <mergeCell ref="A57:D57"/>
    <mergeCell ref="A4:D4"/>
    <mergeCell ref="A6:B6"/>
    <mergeCell ref="A8:A9"/>
    <mergeCell ref="A10:A12"/>
    <mergeCell ref="A52:B52"/>
  </mergeCells>
  <phoneticPr fontId="3"/>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様式10</vt:lpstr>
      <vt:lpstr>【作成例】参考10 </vt:lpstr>
      <vt:lpstr>様式11</vt:lpstr>
      <vt:lpstr>【作成例】様式11</vt:lpstr>
      <vt:lpstr>'【作成例】参考10 '!Print_Area</vt:lpstr>
      <vt:lpstr>【作成例】様式11!Print_Area</vt:lpstr>
      <vt:lpstr>様式10!Print_Area</vt:lpstr>
      <vt:lpstr>様式11!Print_Area</vt:lpstr>
    </vt:vector>
  </TitlesOfParts>
  <Manager/>
  <Company>区政情報課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a0002838</dc:creator>
  <cp:keywords/>
  <dc:description/>
  <cp:lastModifiedBy>a0001131</cp:lastModifiedBy>
  <cp:revision/>
  <dcterms:created xsi:type="dcterms:W3CDTF">2018-10-23T12:23:20Z</dcterms:created>
  <dcterms:modified xsi:type="dcterms:W3CDTF">2024-02-14T08:04:25Z</dcterms:modified>
  <cp:category/>
  <cp:contentStatus/>
</cp:coreProperties>
</file>