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1150企画経営部\0500企画課\課外秘\1000 指定管理者制度\03 指定管理者制度マニュアル等改正\R060801_公募要項改正\04　選考・選定の過程\公募参考様式\"/>
    </mc:Choice>
  </mc:AlternateContent>
  <xr:revisionPtr revIDLastSave="0" documentId="13_ncr:1_{DC00D4E3-AFAD-41A9-803B-85EE6062D950}" xr6:coauthVersionLast="36" xr6:coauthVersionMax="36" xr10:uidLastSave="{00000000-0000-0000-0000-000000000000}"/>
  <bookViews>
    <workbookView xWindow="600" yWindow="120" windowWidth="19392" windowHeight="7836" activeTab="1" xr2:uid="{00000000-000D-0000-FFFF-FFFF00000000}"/>
  </bookViews>
  <sheets>
    <sheet name="参考９" sheetId="1" r:id="rId1"/>
    <sheet name="【作成例】参考９ " sheetId="4" r:id="rId2"/>
  </sheets>
  <definedNames>
    <definedName name="_xlnm.Print_Area" localSheetId="1">'【作成例】参考９ '!$A$1:$G$68</definedName>
    <definedName name="_xlnm.Print_Area" localSheetId="0">参考９!$A$1:$G$59</definedName>
  </definedNames>
  <calcPr calcId="191029"/>
</workbook>
</file>

<file path=xl/calcChain.xml><?xml version="1.0" encoding="utf-8"?>
<calcChain xmlns="http://schemas.openxmlformats.org/spreadsheetml/2006/main">
  <c r="G8" i="1" l="1"/>
  <c r="F8" i="1"/>
  <c r="E8" i="1"/>
  <c r="D8" i="1"/>
  <c r="C8" i="1"/>
  <c r="D8" i="4" l="1"/>
  <c r="E8" i="4"/>
  <c r="F8" i="4"/>
  <c r="G8" i="4"/>
  <c r="C8" i="4"/>
  <c r="C12" i="4" s="1"/>
  <c r="C15" i="4" l="1"/>
  <c r="C47" i="4"/>
  <c r="D31" i="4"/>
  <c r="E31" i="4"/>
  <c r="F31" i="4"/>
  <c r="G31" i="4"/>
  <c r="C31" i="4"/>
  <c r="C55" i="4"/>
  <c r="C29" i="4"/>
  <c r="C25" i="4"/>
  <c r="C60" i="4" l="1"/>
  <c r="C15"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D46" i="1"/>
  <c r="E46" i="1"/>
  <c r="F46" i="1"/>
  <c r="G46" i="1"/>
  <c r="C46" i="1"/>
  <c r="C39" i="1"/>
  <c r="C12" i="1"/>
  <c r="F12" i="4" l="1"/>
  <c r="E12" i="4"/>
  <c r="G12" i="4"/>
  <c r="D12" i="4"/>
  <c r="C27" i="1"/>
  <c r="G39" i="1" l="1"/>
  <c r="F39" i="1"/>
  <c r="E39" i="1"/>
  <c r="D39" i="1"/>
  <c r="G30" i="1"/>
  <c r="F30" i="1"/>
  <c r="E30" i="1"/>
  <c r="D30" i="1"/>
  <c r="C30" i="1"/>
  <c r="G22" i="1"/>
  <c r="F22" i="1"/>
  <c r="E22" i="1"/>
  <c r="D22" i="1"/>
  <c r="C22" i="1"/>
  <c r="G15" i="1"/>
  <c r="F15" i="1"/>
  <c r="F51" i="1" s="1"/>
  <c r="E15" i="1"/>
  <c r="D15" i="1"/>
  <c r="G12" i="1"/>
  <c r="F12" i="1"/>
  <c r="E12" i="1"/>
  <c r="D12" i="1"/>
  <c r="G51" i="1" l="1"/>
  <c r="C51" i="1"/>
  <c r="D51" i="1"/>
  <c r="E51" i="1"/>
</calcChain>
</file>

<file path=xl/sharedStrings.xml><?xml version="1.0" encoding="utf-8"?>
<sst xmlns="http://schemas.openxmlformats.org/spreadsheetml/2006/main" count="111" uniqueCount="67">
  <si>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</si>
  <si>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</si>
  <si>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収入</t>
    <rPh sb="0" eb="2">
      <t>シュウニュウ</t>
    </rPh>
    <phoneticPr fontId="3"/>
  </si>
  <si>
    <t>収入合計</t>
    <rPh sb="0" eb="2">
      <t>シュウニュウ</t>
    </rPh>
    <rPh sb="2" eb="4">
      <t>ゴウケイ</t>
    </rPh>
    <phoneticPr fontId="3"/>
  </si>
  <si>
    <t>支出</t>
    <rPh sb="0" eb="2">
      <t>シシュツ</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</si>
  <si>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</si>
  <si>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</si>
  <si>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</si>
  <si>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</si>
  <si>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</si>
  <si>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支出合計</t>
    <rPh sb="0" eb="2">
      <t>シシュツ</t>
    </rPh>
    <rPh sb="2" eb="4">
      <t>ゴウケイ</t>
    </rPh>
    <phoneticPr fontId="3"/>
  </si>
  <si>
    <t>指定管理料</t>
    <rPh sb="0" eb="2">
      <t>シテイ</t>
    </rPh>
    <rPh sb="2" eb="4">
      <t>カンリ</t>
    </rPh>
    <rPh sb="4" eb="5">
      <t>リョウ</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</si>
  <si>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</si>
  <si>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</si>
  <si>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</si>
  <si>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</si>
  <si>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</si>
  <si>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</si>
  <si>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（単位：円）</t>
    <rPh sb="1" eb="3">
      <t>タンイ</t>
    </rPh>
    <rPh sb="4" eb="5">
      <t>エン</t>
    </rPh>
    <phoneticPr fontId="3"/>
  </si>
  <si>
    <t>※　費用が生じない項目については「0円」としてください。</t>
    <rPh sb="9" eb="11">
      <t>コウモク</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</si>
  <si>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</si>
  <si>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</si>
  <si>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</si>
  <si>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</si>
  <si>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</si>
  <si>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</si>
  <si>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講師謝礼</t>
    <rPh sb="0" eb="2">
      <t>コウシ</t>
    </rPh>
    <rPh sb="2" eb="4">
      <t>シャレイ</t>
    </rPh>
    <phoneticPr fontId="1"/>
  </si>
  <si>
    <t>キャッシュレス決済手数料</t>
    <rPh sb="7" eb="9">
      <t>ケッサイ</t>
    </rPh>
    <rPh sb="9" eb="12">
      <t>テスウリョウ</t>
    </rPh>
    <phoneticPr fontId="2"/>
  </si>
  <si>
    <t>保険料</t>
    <rPh sb="0" eb="3">
      <t>ホケンリョウ</t>
    </rPh>
    <phoneticPr fontId="1"/>
  </si>
  <si>
    <t>正規</t>
    <rPh sb="0" eb="2">
      <t>セイキ</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</si>
  <si>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</si>
  <si>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</si>
  <si>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廃棄物処理費</t>
    <rPh sb="0" eb="5">
      <t>ハイキブツショリ</t>
    </rPh>
    <rPh sb="5" eb="6">
      <t>ヒ</t>
    </rPh>
    <phoneticPr fontId="3"/>
  </si>
  <si>
    <t>振込手数料</t>
    <rPh sb="0" eb="2">
      <t>フリコミ</t>
    </rPh>
    <rPh sb="2" eb="5">
      <t>テスウリョウ</t>
    </rPh>
    <phoneticPr fontId="2"/>
  </si>
  <si>
    <t>研修費</t>
    <rPh sb="0" eb="2">
      <t>ケンシュウ</t>
    </rPh>
    <rPh sb="2" eb="3">
      <t>ヒ</t>
    </rPh>
    <phoneticPr fontId="3"/>
  </si>
  <si>
    <t>キャッシュレス決済端末導入費</t>
    <rPh sb="7" eb="9">
      <t>ケッサイ</t>
    </rPh>
    <rPh sb="9" eb="11">
      <t>タンマツ</t>
    </rPh>
    <rPh sb="11" eb="13">
      <t>ドウニュウ</t>
    </rPh>
    <rPh sb="13" eb="14">
      <t>ヒ</t>
    </rPh>
    <phoneticPr fontId="2"/>
  </si>
  <si>
    <t>　事務管理経費</t>
    <rPh sb="1" eb="3">
      <t>ジム</t>
    </rPh>
    <rPh sb="3" eb="5">
      <t>カンリ</t>
    </rPh>
    <rPh sb="5" eb="7">
      <t>ケイヒ</t>
    </rPh>
    <rPh sb="6" eb="7">
      <t>ヒ</t>
    </rPh>
    <phoneticPr fontId="3"/>
  </si>
  <si>
    <t>●●●サービス事業費</t>
    <rPh sb="7" eb="9">
      <t>ジギョウ</t>
    </rPh>
    <rPh sb="9" eb="10">
      <t>ヒ</t>
    </rPh>
    <phoneticPr fontId="1"/>
  </si>
  <si>
    <t>▲▲▲サービス事業費</t>
    <rPh sb="7" eb="9">
      <t>ジギョウ</t>
    </rPh>
    <rPh sb="9" eb="10">
      <t>ヒ</t>
    </rPh>
    <phoneticPr fontId="3"/>
  </si>
  <si>
    <t>常勤職員給与</t>
    <rPh sb="2" eb="4">
      <t>ショクイン</t>
    </rPh>
    <rPh sb="4" eb="6">
      <t>キュウヨ</t>
    </rPh>
    <phoneticPr fontId="2"/>
  </si>
  <si>
    <t>非常勤職員給与</t>
    <rPh sb="3" eb="5">
      <t>ショクイン</t>
    </rPh>
    <rPh sb="5" eb="7">
      <t>キュウヨ</t>
    </rPh>
    <phoneticPr fontId="2"/>
  </si>
  <si>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</si>
  <si>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</si>
  <si>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</si>
  <si>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正規以外</t>
    <rPh sb="0" eb="2">
      <t>セイキ</t>
    </rPh>
    <rPh sb="2" eb="4">
      <t>イガイ</t>
    </rPh>
    <phoneticPr fontId="3"/>
  </si>
  <si>
    <t>消耗品費</t>
    <rPh sb="0" eb="3">
      <t>ショウモウヒン</t>
    </rPh>
    <rPh sb="3" eb="4">
      <t>ヒ</t>
    </rPh>
    <phoneticPr fontId="3"/>
  </si>
  <si>
    <t>設備点検保守費</t>
    <rPh sb="0" eb="2">
      <t>セツビ</t>
    </rPh>
    <rPh sb="2" eb="4">
      <t>テンケン</t>
    </rPh>
    <rPh sb="4" eb="6">
      <t>ホシュ</t>
    </rPh>
    <rPh sb="6" eb="7">
      <t>ヒ</t>
    </rPh>
    <phoneticPr fontId="3"/>
  </si>
  <si>
    <t>警備費</t>
    <rPh sb="0" eb="2">
      <t>ケイビ</t>
    </rPh>
    <rPh sb="2" eb="3">
      <t>ヒ</t>
    </rPh>
    <phoneticPr fontId="3"/>
  </si>
  <si>
    <t>車両費</t>
    <rPh sb="0" eb="2">
      <t>シャリョウ</t>
    </rPh>
    <rPh sb="2" eb="3">
      <t>ヒ</t>
    </rPh>
    <phoneticPr fontId="1"/>
  </si>
  <si>
    <t>入退館システム費</t>
    <rPh sb="0" eb="3">
      <t>ニュウタイカン</t>
    </rPh>
    <rPh sb="7" eb="8">
      <t>ヒ</t>
    </rPh>
    <phoneticPr fontId="3"/>
  </si>
  <si>
    <t>施設修繕費</t>
    <rPh sb="0" eb="2">
      <t>シセツ</t>
    </rPh>
    <rPh sb="2" eb="5">
      <t>シュウゼンヒ</t>
    </rPh>
    <phoneticPr fontId="3"/>
  </si>
  <si>
    <t>通勤交通費</t>
    <rPh sb="0" eb="2">
      <t>ツウキン</t>
    </rPh>
    <rPh sb="2" eb="5">
      <t>コウツウヒ</t>
    </rPh>
    <phoneticPr fontId="3"/>
  </si>
  <si>
    <t>交通費（通勤交通費以外）</t>
    <rPh sb="0" eb="3">
      <t>コウツウヒ</t>
    </rPh>
    <rPh sb="4" eb="6">
      <t>ツウキン</t>
    </rPh>
    <rPh sb="6" eb="9">
      <t>コウツウヒ</t>
    </rPh>
    <rPh sb="9" eb="11">
      <t>イガイ</t>
    </rPh>
    <phoneticPr fontId="3"/>
  </si>
  <si>
    <t>広告宣伝費</t>
    <rPh sb="0" eb="2">
      <t>コウコク</t>
    </rPh>
    <rPh sb="2" eb="5">
      <t>センデンヒ</t>
    </rPh>
    <rPh sb="4" eb="5">
      <t>ヒ</t>
    </rPh>
    <phoneticPr fontId="1"/>
  </si>
  <si>
    <t>通信費</t>
    <rPh sb="0" eb="3">
      <t>ツウシンヒ</t>
    </rPh>
    <phoneticPr fontId="2"/>
  </si>
  <si>
    <t>モバイルルーター利用料（利用者貸出用）</t>
    <rPh sb="8" eb="11">
      <t>リヨウリョウ</t>
    </rPh>
    <rPh sb="12" eb="15">
      <t>リヨウシャ</t>
    </rPh>
    <rPh sb="15" eb="18">
      <t>カシダシヨウ</t>
    </rPh>
    <phoneticPr fontId="2"/>
  </si>
  <si>
    <t>事務機器等賃借料</t>
    <rPh sb="0" eb="2">
      <t>ジム</t>
    </rPh>
    <rPh sb="2" eb="4">
      <t>キキ</t>
    </rPh>
    <rPh sb="4" eb="5">
      <t>トウ</t>
    </rPh>
    <rPh sb="5" eb="8">
      <t>チンシャクリョウ</t>
    </rPh>
    <phoneticPr fontId="3"/>
  </si>
  <si>
    <t>衛生検査費</t>
    <rPh sb="0" eb="2">
      <t>エイセイ</t>
    </rPh>
    <rPh sb="2" eb="4">
      <t>ケンサ</t>
    </rPh>
    <rPh sb="4" eb="5">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</si>
  <si>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</si>
  <si>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区指定管理料等</t>
    <rPh sb="0" eb="1">
      <t>ク</t>
    </rPh>
    <rPh sb="1" eb="3">
      <t>シテイ</t>
    </rPh>
    <rPh sb="3" eb="5">
      <t>カンリ</t>
    </rPh>
    <rPh sb="5" eb="6">
      <t>リョウ</t>
    </rPh>
    <rPh sb="6" eb="7">
      <t>トウ</t>
    </rPh>
    <phoneticPr fontId="3"/>
  </si>
  <si>
    <t>利用料金収入</t>
    <rPh sb="0" eb="2">
      <t>リヨウ</t>
    </rPh>
    <rPh sb="2" eb="4">
      <t>リョウキン</t>
    </rPh>
    <rPh sb="4" eb="6">
      <t>シュウニュウ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</si>
  <si>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</si>
  <si>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</si>
  <si>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</si>
  <si>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</si>
  <si>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</si>
  <si>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　指定管理者に指定されても、事業提案に要するすべての経費が認められるとは限りません。</t>
    <rPh sb="8" eb="10">
      <t>シテイ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</si>
</sst>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Border="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pplyBorder="1" applyAlignment="1"/>
    <xf numFmtId="0" fontId="2" fillId="0" borderId="0" xfId="0"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6" fillId="0" borderId="0" xfId="0" applyFont="1" applyBorder="1" applyAlignment="1">
      <alignment horizontal="left"/>
    </xf>
    <xf numFmtId="0" fontId="7" fillId="0" borderId="0" xfId="0" applyFont="1" applyBorder="1" applyAlignment="1"/>
    <xf numFmtId="0" fontId="6" fillId="0" borderId="0" xfId="0" applyFont="1" applyBorder="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pplyBorder="1" applyAlignment="1"/>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38" fontId="6" fillId="0" borderId="0" xfId="1"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pplyAlignment="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Border="1" applyAlignment="1">
      <alignment horizontal="left" vertical="center"/>
    </xf>
    <xf numFmtId="0" fontId="7" fillId="0" borderId="0" xfId="0" applyFont="1" applyBorder="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pplyAlignment="1">
      <alignment vertical="center"/>
    </xf>
    <xf numFmtId="0" fontId="8" fillId="0" borderId="8" xfId="0" applyFont="1" applyBorder="1" applyAlignment="1">
      <alignment horizontal="left" vertical="center"/>
    </xf>
    <xf numFmtId="0" fontId="8" fillId="0" borderId="18" xfId="0" applyFont="1" applyBorder="1" applyAlignment="1">
      <alignment vertical="center"/>
    </xf>
    <xf numFmtId="176" fontId="7" fillId="0" borderId="19" xfId="0" applyNumberFormat="1" applyFont="1" applyFill="1" applyBorder="1" applyAlignment="1">
      <alignment horizontal="left" vertical="center"/>
    </xf>
    <xf numFmtId="176" fontId="7" fillId="0" borderId="9" xfId="0" applyNumberFormat="1" applyFont="1" applyFill="1" applyBorder="1" applyAlignment="1">
      <alignment horizontal="left" vertical="center"/>
    </xf>
    <xf numFmtId="0" fontId="7" fillId="0" borderId="8" xfId="0" applyFont="1" applyBorder="1" applyAlignment="1">
      <alignment horizontal="center" vertical="center"/>
    </xf>
    <xf numFmtId="0" fontId="7" fillId="0" borderId="17" xfId="0" applyFont="1" applyBorder="1" applyAlignment="1">
      <alignment vertical="center"/>
    </xf>
    <xf numFmtId="176" fontId="7" fillId="0" borderId="20" xfId="0" applyNumberFormat="1" applyFont="1" applyFill="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Fill="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Fill="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8" xfId="0" applyFont="1" applyFill="1" applyBorder="1" applyAlignment="1">
      <alignment horizontal="left" vertical="center"/>
    </xf>
    <xf numFmtId="0" fontId="7" fillId="0" borderId="9" xfId="0" applyFont="1" applyFill="1" applyBorder="1" applyAlignment="1">
      <alignment vertical="center" shrinkToFit="1"/>
    </xf>
    <xf numFmtId="38" fontId="12" fillId="2" borderId="7" xfId="1" applyFont="1" applyFill="1" applyBorder="1" applyAlignment="1">
      <alignment vertical="center" shrinkToFit="1"/>
    </xf>
    <xf numFmtId="0" fontId="7" fillId="0" borderId="8" xfId="0" applyFont="1" applyBorder="1" applyAlignment="1">
      <alignment horizontal="center" vertical="center"/>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Fill="1" applyBorder="1" applyAlignment="1">
      <alignment horizontal="left" vertical="center"/>
    </xf>
    <xf numFmtId="176" fontId="8" fillId="0" borderId="9" xfId="0" applyNumberFormat="1" applyFont="1" applyFill="1" applyBorder="1" applyAlignment="1">
      <alignment horizontal="left" vertical="center"/>
    </xf>
    <xf numFmtId="0" fontId="8" fillId="0" borderId="17" xfId="0" applyFont="1" applyBorder="1" applyAlignment="1">
      <alignment vertical="center"/>
    </xf>
    <xf numFmtId="0" fontId="8" fillId="0" borderId="17" xfId="0" applyFont="1" applyBorder="1" applyAlignment="1">
      <alignment vertical="center" shrinkToFit="1"/>
    </xf>
    <xf numFmtId="176" fontId="8" fillId="0" borderId="9" xfId="0" applyNumberFormat="1" applyFont="1" applyFill="1" applyBorder="1" applyAlignment="1">
      <alignment horizontal="left" vertical="center" shrinkToFit="1"/>
    </xf>
    <xf numFmtId="176" fontId="8" fillId="0" borderId="19" xfId="0" applyNumberFormat="1" applyFont="1" applyFill="1" applyBorder="1" applyAlignment="1">
      <alignment horizontal="left" vertical="center" shrinkToFit="1"/>
    </xf>
    <xf numFmtId="176" fontId="8" fillId="0" borderId="20" xfId="0" applyNumberFormat="1" applyFont="1" applyFill="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9" xfId="0" applyFont="1" applyBorder="1" applyAlignment="1">
      <alignment vertical="center" shrinkToFit="1"/>
    </xf>
    <xf numFmtId="0" fontId="7" fillId="0" borderId="17" xfId="0" applyFont="1" applyBorder="1" applyAlignment="1">
      <alignment horizontal="left" vertical="center"/>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cellXfs>
  <cellStyles count="2">
    <cellStyle name="桁区切り" xfId="1" builtinId="6"/>
    <cellStyle name="標準" xfId="0" builtinId="0"/>
  </cellStyles>
  <dxfs count="10">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参考様式９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参考様式９</a:t>
          </a: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89645" y="582706"/>
          <a:ext cx="7037296" cy="1048875"/>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view="pageBreakPreview" zoomScale="85" zoomScaleNormal="100" zoomScaleSheetLayoutView="85" workbookViewId="0">
      <selection activeCell="A58" sqref="A58"/>
    </sheetView>
  </sheetViews>
  <sheetFormatPr defaultColWidth="9" defaultRowHeight="20.100000000000001" customHeight="1" x14ac:dyDescent="0.2"/>
  <cols>
    <col min="1" max="1" width="3.33203125" style="5" customWidth="1"/>
    <col min="2" max="2" width="31.109375" style="1" customWidth="1"/>
    <col min="3" max="3" width="18.109375" style="2" customWidth="1"/>
    <col min="4" max="7" width="18.109375" style="1" customWidth="1"/>
    <col min="8" max="8" width="2.6640625" style="1" customWidth="1"/>
    <col min="9" max="16384" width="9" style="1"/>
  </cols>
  <sheetData>
    <row r="1" spans="1:11" ht="27" customHeight="1" x14ac:dyDescent="0.2">
      <c r="A1" s="1"/>
      <c r="G1" s="3"/>
      <c r="H1" s="4"/>
    </row>
    <row r="2" spans="1:11" ht="18" customHeight="1" x14ac:dyDescent="0.2">
      <c r="A2" s="1"/>
      <c r="G2" s="3"/>
      <c r="H2" s="4"/>
    </row>
    <row r="3" spans="1:11" ht="20.100000000000001" customHeight="1" x14ac:dyDescent="0.2">
      <c r="A3" s="11"/>
      <c r="B3" s="12"/>
      <c r="C3" s="12"/>
      <c r="D3" s="12"/>
      <c r="E3" s="96" t="s">
        <v>0</v>
      </c>
      <c r="F3" s="97"/>
      <c r="G3" s="97"/>
      <c r="H3" s="6"/>
      <c r="I3" s="6"/>
    </row>
    <row r="4" spans="1:11" ht="20.100000000000001" customHeight="1" x14ac:dyDescent="0.2">
      <c r="A4" s="11"/>
      <c r="B4" s="12"/>
      <c r="C4" s="12"/>
      <c r="D4" s="12"/>
      <c r="E4" s="13"/>
      <c r="F4" s="14"/>
      <c r="G4" s="14"/>
      <c r="H4" s="6"/>
      <c r="I4" s="6"/>
    </row>
    <row r="5" spans="1:11" ht="30.75" customHeight="1" x14ac:dyDescent="0.2">
      <c r="A5" s="98" t="s">
        <v>1</v>
      </c>
      <c r="B5" s="98"/>
      <c r="C5" s="98"/>
      <c r="D5" s="98"/>
      <c r="E5" s="98"/>
      <c r="F5" s="98"/>
      <c r="G5" s="98"/>
    </row>
    <row r="6" spans="1:11" ht="20.100000000000001" customHeight="1" x14ac:dyDescent="0.2">
      <c r="A6" s="54"/>
      <c r="B6" s="55"/>
      <c r="C6" s="55"/>
      <c r="D6" s="55"/>
      <c r="E6" s="55"/>
      <c r="F6" s="55"/>
      <c r="G6" s="56" t="s">
        <v>18</v>
      </c>
    </row>
    <row r="7" spans="1:11" ht="20.100000000000001" customHeight="1" x14ac:dyDescent="0.2">
      <c r="A7" s="99" t="s">
        <v>2</v>
      </c>
      <c r="B7" s="100"/>
      <c r="C7" s="79" t="s">
        <v>62</v>
      </c>
      <c r="D7" s="79" t="s">
        <v>62</v>
      </c>
      <c r="E7" s="79" t="s">
        <v>62</v>
      </c>
      <c r="F7" s="79" t="s">
        <v>62</v>
      </c>
      <c r="G7" s="79" t="s">
        <v>62</v>
      </c>
      <c r="H7" s="7"/>
      <c r="I7" s="7"/>
      <c r="J7" s="7"/>
      <c r="K7" s="7"/>
    </row>
    <row r="8" spans="1:11" s="7" customFormat="1" ht="19.5" customHeight="1" x14ac:dyDescent="0.2">
      <c r="A8" s="86" t="s">
        <v>59</v>
      </c>
      <c r="B8" s="87"/>
      <c r="C8" s="25">
        <f>SUM(C9:C11)</f>
        <v>0</v>
      </c>
      <c r="D8" s="25">
        <f t="shared" ref="D8:G8" si="0">SUM(D9:D11)</f>
        <v>0</v>
      </c>
      <c r="E8" s="25">
        <f t="shared" si="0"/>
        <v>0</v>
      </c>
      <c r="F8" s="25">
        <f t="shared" si="0"/>
        <v>0</v>
      </c>
      <c r="G8" s="25">
        <f t="shared" si="0"/>
        <v>0</v>
      </c>
    </row>
    <row r="9" spans="1:11" s="7" customFormat="1" ht="18" customHeight="1" x14ac:dyDescent="0.2">
      <c r="A9" s="26"/>
      <c r="B9" s="27" t="s">
        <v>11</v>
      </c>
      <c r="C9" s="28"/>
      <c r="D9" s="28"/>
      <c r="E9" s="28"/>
      <c r="F9" s="28"/>
      <c r="G9" s="28"/>
    </row>
    <row r="10" spans="1:11" s="7" customFormat="1" ht="18" customHeight="1" x14ac:dyDescent="0.2">
      <c r="A10" s="26"/>
      <c r="B10" s="77" t="s">
        <v>60</v>
      </c>
      <c r="C10" s="28"/>
      <c r="D10" s="28"/>
      <c r="E10" s="28"/>
      <c r="F10" s="28"/>
      <c r="G10" s="28"/>
    </row>
    <row r="11" spans="1:11" s="7" customFormat="1" ht="18" customHeight="1" thickBot="1" x14ac:dyDescent="0.25">
      <c r="A11" s="81"/>
      <c r="B11" s="78"/>
      <c r="C11" s="75"/>
      <c r="D11" s="75"/>
      <c r="E11" s="75"/>
      <c r="F11" s="75"/>
      <c r="G11" s="80"/>
    </row>
    <row r="12" spans="1:11" s="7" customFormat="1" ht="20.100000000000001" customHeight="1" thickTop="1" thickBot="1" x14ac:dyDescent="0.25">
      <c r="A12" s="88" t="s">
        <v>3</v>
      </c>
      <c r="B12" s="89"/>
      <c r="C12" s="29">
        <f>C8</f>
        <v>0</v>
      </c>
      <c r="D12" s="29">
        <f>D8</f>
        <v>0</v>
      </c>
      <c r="E12" s="29">
        <f>E8</f>
        <v>0</v>
      </c>
      <c r="F12" s="29">
        <f>F8</f>
        <v>0</v>
      </c>
      <c r="G12" s="30">
        <f>G8</f>
        <v>0</v>
      </c>
    </row>
    <row r="13" spans="1:11" s="7" customFormat="1" ht="20.100000000000001" customHeight="1" thickTop="1" x14ac:dyDescent="0.2">
      <c r="A13" s="31"/>
      <c r="B13" s="32"/>
      <c r="C13" s="33"/>
      <c r="D13" s="33"/>
      <c r="E13" s="33"/>
      <c r="F13" s="33"/>
      <c r="G13" s="33"/>
    </row>
    <row r="14" spans="1:11" s="7" customFormat="1" ht="20.100000000000001" customHeight="1" x14ac:dyDescent="0.2">
      <c r="A14" s="99" t="s">
        <v>4</v>
      </c>
      <c r="B14" s="100"/>
      <c r="C14" s="79" t="s">
        <v>62</v>
      </c>
      <c r="D14" s="79" t="s">
        <v>62</v>
      </c>
      <c r="E14" s="79" t="s">
        <v>62</v>
      </c>
      <c r="F14" s="79" t="s">
        <v>62</v>
      </c>
      <c r="G14" s="79" t="s">
        <v>62</v>
      </c>
    </row>
    <row r="15" spans="1:11" s="7" customFormat="1" ht="20.100000000000001" customHeight="1" x14ac:dyDescent="0.2">
      <c r="A15" s="86" t="s">
        <v>65</v>
      </c>
      <c r="B15" s="87"/>
      <c r="C15" s="34">
        <f>SUM(C16:C20)</f>
        <v>0</v>
      </c>
      <c r="D15" s="34">
        <f>SUM(D16:D20)</f>
        <v>0</v>
      </c>
      <c r="E15" s="34">
        <f>SUM(E16:E20)</f>
        <v>0</v>
      </c>
      <c r="F15" s="34">
        <f>SUM(F16:F20)</f>
        <v>0</v>
      </c>
      <c r="G15" s="34">
        <f>SUM(G16:G20)</f>
        <v>0</v>
      </c>
    </row>
    <row r="16" spans="1:11" s="7" customFormat="1" ht="18" customHeight="1" x14ac:dyDescent="0.2">
      <c r="A16" s="35"/>
      <c r="B16" s="36"/>
      <c r="C16" s="28"/>
      <c r="D16" s="28"/>
      <c r="E16" s="28"/>
      <c r="F16" s="28"/>
      <c r="G16" s="28"/>
    </row>
    <row r="17" spans="1:7" s="7" customFormat="1" ht="18" customHeight="1" x14ac:dyDescent="0.2">
      <c r="A17" s="16"/>
      <c r="B17" s="36"/>
      <c r="C17" s="28"/>
      <c r="D17" s="28"/>
      <c r="E17" s="28"/>
      <c r="F17" s="28"/>
      <c r="G17" s="28"/>
    </row>
    <row r="18" spans="1:7" s="7" customFormat="1" ht="18" customHeight="1" x14ac:dyDescent="0.2">
      <c r="A18" s="16"/>
      <c r="B18" s="36"/>
      <c r="C18" s="28"/>
      <c r="D18" s="28"/>
      <c r="E18" s="28"/>
      <c r="F18" s="28"/>
      <c r="G18" s="28"/>
    </row>
    <row r="19" spans="1:7" s="7" customFormat="1" ht="18" customHeight="1" x14ac:dyDescent="0.2">
      <c r="A19" s="16"/>
      <c r="B19" s="36"/>
      <c r="C19" s="28"/>
      <c r="D19" s="28"/>
      <c r="E19" s="28"/>
      <c r="F19" s="28"/>
      <c r="G19" s="28"/>
    </row>
    <row r="20" spans="1:7" s="7" customFormat="1" ht="18" customHeight="1" x14ac:dyDescent="0.2">
      <c r="A20" s="37"/>
      <c r="B20" s="36"/>
      <c r="C20" s="28"/>
      <c r="D20" s="28"/>
      <c r="E20" s="28"/>
      <c r="F20" s="28"/>
      <c r="G20" s="28"/>
    </row>
    <row r="21" spans="1:7" s="7" customFormat="1" ht="18" customHeight="1" x14ac:dyDescent="0.2">
      <c r="A21" s="37"/>
      <c r="B21" s="38"/>
      <c r="C21" s="28"/>
      <c r="D21" s="28"/>
      <c r="E21" s="28"/>
      <c r="F21" s="28"/>
      <c r="G21" s="28"/>
    </row>
    <row r="22" spans="1:7" s="7" customFormat="1" ht="20.100000000000001" customHeight="1" x14ac:dyDescent="0.2">
      <c r="A22" s="86" t="s">
        <v>5</v>
      </c>
      <c r="B22" s="87"/>
      <c r="C22" s="34">
        <f>SUM(C23:C26)</f>
        <v>0</v>
      </c>
      <c r="D22" s="34">
        <f>SUM(D23:D26)</f>
        <v>0</v>
      </c>
      <c r="E22" s="34">
        <f>SUM(E23:E26)</f>
        <v>0</v>
      </c>
      <c r="F22" s="34">
        <f>SUM(F23:F26)</f>
        <v>0</v>
      </c>
      <c r="G22" s="34">
        <f>SUM(G23:G26)</f>
        <v>0</v>
      </c>
    </row>
    <row r="23" spans="1:7" s="7" customFormat="1" ht="18" customHeight="1" x14ac:dyDescent="0.2">
      <c r="A23" s="26"/>
      <c r="B23" s="39"/>
      <c r="C23" s="28"/>
      <c r="D23" s="28"/>
      <c r="E23" s="28"/>
      <c r="F23" s="28"/>
      <c r="G23" s="28"/>
    </row>
    <row r="24" spans="1:7" s="7" customFormat="1" ht="18" customHeight="1" x14ac:dyDescent="0.2">
      <c r="A24" s="26"/>
      <c r="B24" s="40"/>
      <c r="C24" s="28"/>
      <c r="D24" s="28"/>
      <c r="E24" s="28"/>
      <c r="F24" s="28"/>
      <c r="G24" s="28"/>
    </row>
    <row r="25" spans="1:7" s="7" customFormat="1" ht="18" customHeight="1" x14ac:dyDescent="0.2">
      <c r="A25" s="41"/>
      <c r="B25" s="42"/>
      <c r="C25" s="28"/>
      <c r="D25" s="28"/>
      <c r="E25" s="28"/>
      <c r="F25" s="28"/>
      <c r="G25" s="28"/>
    </row>
    <row r="26" spans="1:7" s="7" customFormat="1" ht="18" customHeight="1" x14ac:dyDescent="0.2">
      <c r="A26" s="26"/>
      <c r="B26" s="43"/>
      <c r="C26" s="28"/>
      <c r="D26" s="28"/>
      <c r="E26" s="28"/>
      <c r="F26" s="28"/>
      <c r="G26" s="28"/>
    </row>
    <row r="27" spans="1:7" s="7" customFormat="1" ht="20.100000000000001" customHeight="1" x14ac:dyDescent="0.2">
      <c r="A27" s="86" t="s">
        <v>6</v>
      </c>
      <c r="B27" s="87"/>
      <c r="C27" s="34">
        <f>SUM(C28:C29)</f>
        <v>0</v>
      </c>
      <c r="D27" s="34"/>
      <c r="E27" s="34"/>
      <c r="F27" s="34"/>
      <c r="G27" s="34"/>
    </row>
    <row r="28" spans="1:7" s="7" customFormat="1" ht="18" customHeight="1" x14ac:dyDescent="0.2">
      <c r="A28" s="44"/>
      <c r="B28" s="42"/>
      <c r="C28" s="28"/>
      <c r="D28" s="28"/>
      <c r="E28" s="28"/>
      <c r="F28" s="28"/>
      <c r="G28" s="28"/>
    </row>
    <row r="29" spans="1:7" s="7" customFormat="1" ht="18" customHeight="1" x14ac:dyDescent="0.2">
      <c r="A29" s="26"/>
      <c r="B29" s="43"/>
      <c r="C29" s="28"/>
      <c r="D29" s="28"/>
      <c r="E29" s="28"/>
      <c r="F29" s="28"/>
      <c r="G29" s="28"/>
    </row>
    <row r="30" spans="1:7" s="7" customFormat="1" ht="20.100000000000001" customHeight="1" x14ac:dyDescent="0.2">
      <c r="A30" s="86" t="s">
        <v>7</v>
      </c>
      <c r="B30" s="87"/>
      <c r="C30" s="34">
        <f>SUM(C35:C38)</f>
        <v>0</v>
      </c>
      <c r="D30" s="34">
        <f>SUM(D35:D38)</f>
        <v>0</v>
      </c>
      <c r="E30" s="34">
        <f>SUM(E35:E38)</f>
        <v>0</v>
      </c>
      <c r="F30" s="34">
        <f>SUM(F35:F38)</f>
        <v>0</v>
      </c>
      <c r="G30" s="34">
        <f>SUM(G35:G38)</f>
        <v>0</v>
      </c>
    </row>
    <row r="31" spans="1:7" s="7" customFormat="1" ht="18" customHeight="1" x14ac:dyDescent="0.2">
      <c r="A31" s="45"/>
      <c r="B31" s="42"/>
      <c r="C31" s="28"/>
      <c r="D31" s="28"/>
      <c r="E31" s="28"/>
      <c r="F31" s="28"/>
      <c r="G31" s="28"/>
    </row>
    <row r="32" spans="1:7" s="7" customFormat="1" ht="18" customHeight="1" x14ac:dyDescent="0.2">
      <c r="A32" s="26"/>
      <c r="B32" s="40"/>
      <c r="C32" s="28"/>
      <c r="D32" s="28"/>
      <c r="E32" s="28"/>
      <c r="F32" s="28"/>
      <c r="G32" s="28"/>
    </row>
    <row r="33" spans="1:7" s="7" customFormat="1" ht="18" customHeight="1" x14ac:dyDescent="0.2">
      <c r="A33" s="26"/>
      <c r="B33" s="40"/>
      <c r="C33" s="28"/>
      <c r="D33" s="28"/>
      <c r="E33" s="28"/>
      <c r="F33" s="28"/>
      <c r="G33" s="28"/>
    </row>
    <row r="34" spans="1:7" s="7" customFormat="1" ht="18" customHeight="1" x14ac:dyDescent="0.2">
      <c r="A34" s="26"/>
      <c r="B34" s="40"/>
      <c r="C34" s="28"/>
      <c r="D34" s="28"/>
      <c r="E34" s="28"/>
      <c r="F34" s="28"/>
      <c r="G34" s="28"/>
    </row>
    <row r="35" spans="1:7" s="7" customFormat="1" ht="18" customHeight="1" x14ac:dyDescent="0.2">
      <c r="A35" s="26"/>
      <c r="B35" s="46"/>
      <c r="C35" s="28"/>
      <c r="D35" s="28"/>
      <c r="E35" s="28"/>
      <c r="F35" s="28"/>
      <c r="G35" s="28"/>
    </row>
    <row r="36" spans="1:7" s="7" customFormat="1" ht="18" customHeight="1" x14ac:dyDescent="0.2">
      <c r="A36" s="41"/>
      <c r="B36" s="27"/>
      <c r="C36" s="28"/>
      <c r="D36" s="28"/>
      <c r="E36" s="28"/>
      <c r="F36" s="28"/>
      <c r="G36" s="28"/>
    </row>
    <row r="37" spans="1:7" s="7" customFormat="1" ht="18" customHeight="1" x14ac:dyDescent="0.2">
      <c r="A37" s="41"/>
      <c r="B37" s="42"/>
      <c r="C37" s="28"/>
      <c r="D37" s="28"/>
      <c r="E37" s="28"/>
      <c r="F37" s="28"/>
      <c r="G37" s="28"/>
    </row>
    <row r="38" spans="1:7" s="7" customFormat="1" ht="18" customHeight="1" x14ac:dyDescent="0.2">
      <c r="A38" s="47"/>
      <c r="B38" s="43"/>
      <c r="C38" s="28"/>
      <c r="D38" s="28"/>
      <c r="E38" s="28"/>
      <c r="F38" s="28"/>
      <c r="G38" s="28"/>
    </row>
    <row r="39" spans="1:7" s="7" customFormat="1" ht="20.100000000000001" customHeight="1" x14ac:dyDescent="0.2">
      <c r="A39" s="86" t="s">
        <v>8</v>
      </c>
      <c r="B39" s="87"/>
      <c r="C39" s="52">
        <f>SUM(C40:C45)</f>
        <v>0</v>
      </c>
      <c r="D39" s="52">
        <f>SUM(D40:D45)</f>
        <v>0</v>
      </c>
      <c r="E39" s="52">
        <f>SUM(E40:E45)</f>
        <v>0</v>
      </c>
      <c r="F39" s="52">
        <f>SUM(F40:F45)</f>
        <v>0</v>
      </c>
      <c r="G39" s="52">
        <f>SUM(G40:G45)</f>
        <v>0</v>
      </c>
    </row>
    <row r="40" spans="1:7" s="7" customFormat="1" ht="18" customHeight="1" x14ac:dyDescent="0.2">
      <c r="A40" s="44"/>
      <c r="B40" s="48"/>
      <c r="C40" s="28"/>
      <c r="D40" s="28"/>
      <c r="E40" s="28"/>
      <c r="F40" s="28"/>
      <c r="G40" s="28"/>
    </row>
    <row r="41" spans="1:7" s="7" customFormat="1" ht="18" customHeight="1" x14ac:dyDescent="0.2">
      <c r="A41" s="26"/>
      <c r="B41" s="48"/>
      <c r="C41" s="28"/>
      <c r="D41" s="28"/>
      <c r="E41" s="28"/>
      <c r="F41" s="28"/>
      <c r="G41" s="28"/>
    </row>
    <row r="42" spans="1:7" s="7" customFormat="1" ht="18" customHeight="1" x14ac:dyDescent="0.2">
      <c r="A42" s="26"/>
      <c r="B42" s="40"/>
      <c r="C42" s="28"/>
      <c r="D42" s="28"/>
      <c r="E42" s="28"/>
      <c r="F42" s="28"/>
      <c r="G42" s="28"/>
    </row>
    <row r="43" spans="1:7" s="7" customFormat="1" ht="18" customHeight="1" x14ac:dyDescent="0.2">
      <c r="A43" s="26"/>
      <c r="B43" s="40"/>
      <c r="C43" s="28"/>
      <c r="D43" s="28"/>
      <c r="E43" s="28"/>
      <c r="F43" s="28"/>
      <c r="G43" s="28"/>
    </row>
    <row r="44" spans="1:7" s="7" customFormat="1" ht="18" customHeight="1" x14ac:dyDescent="0.2">
      <c r="A44" s="26"/>
      <c r="B44" s="40"/>
      <c r="C44" s="28"/>
      <c r="D44" s="28"/>
      <c r="E44" s="28"/>
      <c r="F44" s="28"/>
      <c r="G44" s="28"/>
    </row>
    <row r="45" spans="1:7" s="7" customFormat="1" ht="18" customHeight="1" x14ac:dyDescent="0.2">
      <c r="A45" s="47"/>
      <c r="B45" s="43"/>
      <c r="C45" s="28"/>
      <c r="D45" s="28"/>
      <c r="E45" s="28"/>
      <c r="F45" s="28"/>
      <c r="G45" s="28"/>
    </row>
    <row r="46" spans="1:7" s="7" customFormat="1" ht="20.100000000000001" customHeight="1" x14ac:dyDescent="0.2">
      <c r="A46" s="86" t="s">
        <v>9</v>
      </c>
      <c r="B46" s="87"/>
      <c r="C46" s="49">
        <f>SUM(C48:C50)</f>
        <v>0</v>
      </c>
      <c r="D46" s="49">
        <f t="shared" ref="D46:G46" si="1">SUM(D48:D50)</f>
        <v>0</v>
      </c>
      <c r="E46" s="49">
        <f t="shared" si="1"/>
        <v>0</v>
      </c>
      <c r="F46" s="49">
        <f t="shared" si="1"/>
        <v>0</v>
      </c>
      <c r="G46" s="49">
        <f t="shared" si="1"/>
        <v>0</v>
      </c>
    </row>
    <row r="47" spans="1:7" s="7" customFormat="1" ht="20.100000000000001" customHeight="1" x14ac:dyDescent="0.2">
      <c r="A47" s="50"/>
      <c r="B47" s="51" t="s">
        <v>14</v>
      </c>
      <c r="C47" s="28"/>
      <c r="D47" s="28"/>
      <c r="E47" s="28"/>
      <c r="F47" s="28"/>
      <c r="G47" s="28"/>
    </row>
    <row r="48" spans="1:7" s="7" customFormat="1" ht="18" customHeight="1" x14ac:dyDescent="0.2">
      <c r="A48" s="50"/>
      <c r="B48" s="51" t="s">
        <v>15</v>
      </c>
      <c r="C48" s="28"/>
      <c r="D48" s="28"/>
      <c r="E48" s="28"/>
      <c r="F48" s="28"/>
      <c r="G48" s="28"/>
    </row>
    <row r="49" spans="1:11" s="7" customFormat="1" ht="18" customHeight="1" x14ac:dyDescent="0.2">
      <c r="A49" s="50"/>
      <c r="B49" s="51" t="s">
        <v>16</v>
      </c>
      <c r="C49" s="28"/>
      <c r="D49" s="28"/>
      <c r="E49" s="28"/>
      <c r="F49" s="28"/>
      <c r="G49" s="28"/>
    </row>
    <row r="50" spans="1:11" s="7" customFormat="1" ht="18" customHeight="1" thickBot="1" x14ac:dyDescent="0.25">
      <c r="A50" s="50"/>
      <c r="B50" s="51" t="s">
        <v>17</v>
      </c>
      <c r="C50" s="28"/>
      <c r="D50" s="28"/>
      <c r="E50" s="28"/>
      <c r="F50" s="28"/>
      <c r="G50" s="28"/>
    </row>
    <row r="51" spans="1:11" s="7" customFormat="1" ht="20.100000000000001" customHeight="1" thickTop="1" thickBot="1" x14ac:dyDescent="0.25">
      <c r="A51" s="88" t="s">
        <v>10</v>
      </c>
      <c r="B51" s="89"/>
      <c r="C51" s="29">
        <f>C15++C22+C27+C30+C39+C46</f>
        <v>0</v>
      </c>
      <c r="D51" s="29">
        <f>D15++D22+D27+D30+D39+D46</f>
        <v>0</v>
      </c>
      <c r="E51" s="29">
        <f>E15++E22+E27+E30+E39+E46</f>
        <v>0</v>
      </c>
      <c r="F51" s="29">
        <f>F15++F22+F27+F30+F39+F46</f>
        <v>0</v>
      </c>
      <c r="G51" s="82">
        <f>G15++G22+G27+G30+G39+G46</f>
        <v>0</v>
      </c>
      <c r="H51" s="83"/>
      <c r="I51" s="1"/>
      <c r="J51" s="1"/>
      <c r="K51" s="1"/>
    </row>
    <row r="52" spans="1:11" s="7" customFormat="1" ht="24" customHeight="1" thickTop="1" x14ac:dyDescent="0.2">
      <c r="A52" s="90" t="s">
        <v>12</v>
      </c>
      <c r="B52" s="91"/>
      <c r="C52" s="101"/>
      <c r="D52" s="101"/>
      <c r="E52" s="101"/>
      <c r="F52" s="101"/>
      <c r="G52" s="101"/>
      <c r="H52" s="1"/>
      <c r="I52" s="1"/>
      <c r="J52" s="1"/>
      <c r="K52" s="1"/>
    </row>
    <row r="53" spans="1:11" s="7" customFormat="1" ht="24" customHeight="1" x14ac:dyDescent="0.2">
      <c r="A53" s="92"/>
      <c r="B53" s="93"/>
      <c r="C53" s="102"/>
      <c r="D53" s="102"/>
      <c r="E53" s="102"/>
      <c r="F53" s="102"/>
      <c r="G53" s="102"/>
      <c r="H53" s="1"/>
      <c r="I53" s="1"/>
      <c r="J53" s="1"/>
      <c r="K53" s="1"/>
    </row>
    <row r="54" spans="1:11" s="7" customFormat="1" ht="24" customHeight="1" x14ac:dyDescent="0.2">
      <c r="A54" s="92"/>
      <c r="B54" s="93"/>
      <c r="C54" s="102"/>
      <c r="D54" s="102"/>
      <c r="E54" s="102"/>
      <c r="F54" s="102"/>
      <c r="G54" s="102"/>
      <c r="H54" s="1"/>
      <c r="I54" s="1"/>
      <c r="J54" s="1"/>
      <c r="K54" s="1"/>
    </row>
    <row r="55" spans="1:11" ht="24" customHeight="1" x14ac:dyDescent="0.2">
      <c r="A55" s="94"/>
      <c r="B55" s="95"/>
      <c r="C55" s="103"/>
      <c r="D55" s="103"/>
      <c r="E55" s="103"/>
      <c r="F55" s="103"/>
      <c r="G55" s="103"/>
    </row>
    <row r="56" spans="1:11" ht="15" customHeight="1" x14ac:dyDescent="0.2">
      <c r="A56" s="15"/>
      <c r="B56" s="15"/>
      <c r="C56" s="17"/>
      <c r="D56" s="18"/>
      <c r="E56" s="18"/>
      <c r="F56" s="18"/>
      <c r="G56" s="18"/>
    </row>
    <row r="57" spans="1:11" s="7" customFormat="1" ht="18.75" customHeight="1" x14ac:dyDescent="0.2">
      <c r="A57" s="23" t="s">
        <v>13</v>
      </c>
      <c r="B57" s="24"/>
      <c r="C57" s="20"/>
      <c r="D57" s="21"/>
      <c r="E57" s="22"/>
      <c r="F57" s="19"/>
      <c r="G57" s="19"/>
    </row>
    <row r="58" spans="1:11" s="7" customFormat="1" ht="18.75" customHeight="1" x14ac:dyDescent="0.2">
      <c r="A58" s="23" t="s">
        <v>66</v>
      </c>
      <c r="B58" s="24"/>
      <c r="C58" s="20"/>
      <c r="D58" s="21"/>
      <c r="E58" s="22"/>
      <c r="F58" s="19"/>
      <c r="G58" s="19"/>
    </row>
    <row r="59" spans="1:11" s="7" customFormat="1" ht="18.75" customHeight="1" x14ac:dyDescent="0.2">
      <c r="A59" s="23" t="s">
        <v>19</v>
      </c>
      <c r="B59" s="24"/>
      <c r="C59" s="20"/>
      <c r="D59" s="21"/>
      <c r="E59" s="22"/>
      <c r="F59" s="19"/>
      <c r="G59" s="19"/>
    </row>
    <row r="60" spans="1:11" ht="20.100000000000001" customHeight="1" x14ac:dyDescent="0.2">
      <c r="A60" s="8"/>
      <c r="B60" s="9"/>
    </row>
    <row r="61" spans="1:11" ht="20.100000000000001" customHeight="1" x14ac:dyDescent="0.2">
      <c r="B61" s="10"/>
    </row>
  </sheetData>
  <mergeCells count="19">
    <mergeCell ref="A51:B51"/>
    <mergeCell ref="A52:B55"/>
    <mergeCell ref="E3:G3"/>
    <mergeCell ref="A5:G5"/>
    <mergeCell ref="A7:B7"/>
    <mergeCell ref="A12:B12"/>
    <mergeCell ref="A14:B14"/>
    <mergeCell ref="A8:B8"/>
    <mergeCell ref="C52:C55"/>
    <mergeCell ref="D52:D55"/>
    <mergeCell ref="E52:E55"/>
    <mergeCell ref="F52:F55"/>
    <mergeCell ref="G52:G55"/>
    <mergeCell ref="A15:B15"/>
    <mergeCell ref="A22:B22"/>
    <mergeCell ref="A27:B27"/>
    <mergeCell ref="A30:B30"/>
    <mergeCell ref="A39:B39"/>
    <mergeCell ref="A46:B46"/>
  </mergeCells>
  <phoneticPr fontId="3"/>
  <conditionalFormatting sqref="A39">
    <cfRule type="cellIs" dxfId="9" priority="1" stopIfTrue="1" operator="equal">
      <formula>0</formula>
    </cfRule>
  </conditionalFormatting>
  <conditionalFormatting sqref="C12:G12 C51:G51">
    <cfRule type="cellIs" dxfId="8" priority="4" stopIfTrue="1" operator="equal">
      <formula>0</formula>
    </cfRule>
  </conditionalFormatting>
  <conditionalFormatting sqref="A15 A27 A30 C39:G39 A8 A46 C8:G8 C15:G15 C27:G27 C30:G30 C46:G46">
    <cfRule type="cellIs" dxfId="7" priority="5" stopIfTrue="1" operator="equal">
      <formula>0</formula>
    </cfRule>
  </conditionalFormatting>
  <conditionalFormatting sqref="A22 C22:G22">
    <cfRule type="cellIs" dxfId="6" priority="3" stopIfTrue="1" operator="equal">
      <formula>0</formula>
    </cfRule>
  </conditionalFormatting>
  <conditionalFormatting sqref="C52:G52">
    <cfRule type="cellIs" dxfId="5"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3" orientation="portrait" r:id="rId1"/>
  <ignoredErrors>
    <ignoredError sqref="C46:G4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tabSelected="1" view="pageBreakPreview" zoomScale="85" zoomScaleNormal="100" zoomScaleSheetLayoutView="85" workbookViewId="0">
      <selection activeCell="K12" sqref="K12"/>
    </sheetView>
  </sheetViews>
  <sheetFormatPr defaultColWidth="9" defaultRowHeight="20.100000000000001" customHeight="1" x14ac:dyDescent="0.2"/>
  <cols>
    <col min="1" max="1" width="3.33203125" style="5" customWidth="1"/>
    <col min="2" max="2" width="31.109375" style="1" customWidth="1"/>
    <col min="3" max="3" width="18.109375" style="2" customWidth="1"/>
    <col min="4" max="7" width="18.109375" style="1" customWidth="1"/>
    <col min="8" max="8" width="2.6640625" style="1" customWidth="1"/>
    <col min="9" max="16384" width="9" style="1"/>
  </cols>
  <sheetData>
    <row r="1" spans="1:9" ht="27" customHeight="1" x14ac:dyDescent="0.2">
      <c r="A1" s="1"/>
      <c r="G1" s="3"/>
      <c r="H1" s="4"/>
    </row>
    <row r="2" spans="1:9" ht="18" customHeight="1" x14ac:dyDescent="0.2">
      <c r="A2" s="1"/>
      <c r="G2" s="3"/>
      <c r="H2" s="4"/>
    </row>
    <row r="3" spans="1:9" ht="20.100000000000001" customHeight="1" x14ac:dyDescent="0.2">
      <c r="A3" s="11"/>
      <c r="B3" s="12"/>
      <c r="C3" s="12"/>
      <c r="D3" s="12"/>
      <c r="E3" s="96" t="s">
        <v>0</v>
      </c>
      <c r="F3" s="97"/>
      <c r="G3" s="97"/>
      <c r="H3" s="6"/>
      <c r="I3" s="6"/>
    </row>
    <row r="4" spans="1:9" ht="20.100000000000001" customHeight="1" x14ac:dyDescent="0.2">
      <c r="A4" s="11"/>
      <c r="B4" s="12"/>
      <c r="C4" s="12"/>
      <c r="D4" s="12"/>
      <c r="E4" s="13"/>
      <c r="F4" s="14"/>
      <c r="G4" s="14"/>
      <c r="H4" s="6"/>
      <c r="I4" s="6"/>
    </row>
    <row r="5" spans="1:9" ht="30.75" customHeight="1" x14ac:dyDescent="0.2">
      <c r="A5" s="98" t="s">
        <v>1</v>
      </c>
      <c r="B5" s="98"/>
      <c r="C5" s="98"/>
      <c r="D5" s="98"/>
      <c r="E5" s="98"/>
      <c r="F5" s="98"/>
      <c r="G5" s="98"/>
    </row>
    <row r="6" spans="1:9" ht="20.100000000000001" customHeight="1" x14ac:dyDescent="0.2">
      <c r="A6" s="54"/>
      <c r="B6" s="55"/>
      <c r="C6" s="55"/>
      <c r="D6" s="55"/>
      <c r="E6" s="55"/>
      <c r="F6" s="55"/>
      <c r="G6" s="73" t="s">
        <v>18</v>
      </c>
    </row>
    <row r="7" spans="1:9" ht="20.100000000000001" customHeight="1" x14ac:dyDescent="0.2">
      <c r="A7" s="112" t="s">
        <v>2</v>
      </c>
      <c r="B7" s="113"/>
      <c r="C7" s="68" t="s">
        <v>62</v>
      </c>
      <c r="D7" s="68" t="s">
        <v>62</v>
      </c>
      <c r="E7" s="68" t="s">
        <v>62</v>
      </c>
      <c r="F7" s="68" t="s">
        <v>62</v>
      </c>
      <c r="G7" s="68" t="s">
        <v>62</v>
      </c>
      <c r="H7" s="7"/>
      <c r="I7" s="7"/>
    </row>
    <row r="8" spans="1:9" s="7" customFormat="1" ht="19.5" customHeight="1" x14ac:dyDescent="0.2">
      <c r="A8" s="86" t="s">
        <v>59</v>
      </c>
      <c r="B8" s="87"/>
      <c r="C8" s="25">
        <f>SUM(C9:C11)</f>
        <v>226790000</v>
      </c>
      <c r="D8" s="25">
        <f t="shared" ref="D8:G8" si="0">SUM(D9:D11)</f>
        <v>229735000</v>
      </c>
      <c r="E8" s="25">
        <f t="shared" si="0"/>
        <v>232809550</v>
      </c>
      <c r="F8" s="25">
        <f t="shared" si="0"/>
        <v>235976336.5</v>
      </c>
      <c r="G8" s="25">
        <f t="shared" si="0"/>
        <v>239238126.595</v>
      </c>
    </row>
    <row r="9" spans="1:9" s="7" customFormat="1" ht="18" customHeight="1" x14ac:dyDescent="0.2">
      <c r="A9" s="26"/>
      <c r="B9" s="27" t="s">
        <v>11</v>
      </c>
      <c r="C9" s="69">
        <v>156780000</v>
      </c>
      <c r="D9" s="69">
        <v>156225000</v>
      </c>
      <c r="E9" s="69">
        <v>155624550</v>
      </c>
      <c r="F9" s="69">
        <v>154932586.5</v>
      </c>
      <c r="G9" s="69">
        <v>154142689.095</v>
      </c>
    </row>
    <row r="10" spans="1:9" s="7" customFormat="1" ht="18" customHeight="1" x14ac:dyDescent="0.2">
      <c r="A10" s="31"/>
      <c r="B10" s="76" t="s">
        <v>63</v>
      </c>
      <c r="C10" s="69">
        <v>70000000</v>
      </c>
      <c r="D10" s="69">
        <v>73500000</v>
      </c>
      <c r="E10" s="69">
        <v>77175000</v>
      </c>
      <c r="F10" s="69">
        <v>81033750</v>
      </c>
      <c r="G10" s="84">
        <v>85085437.5</v>
      </c>
    </row>
    <row r="11" spans="1:9" s="7" customFormat="1" ht="18" customHeight="1" thickBot="1" x14ac:dyDescent="0.25">
      <c r="A11" s="31"/>
      <c r="B11" s="74" t="s">
        <v>64</v>
      </c>
      <c r="C11" s="75">
        <v>10000</v>
      </c>
      <c r="D11" s="75">
        <v>10000</v>
      </c>
      <c r="E11" s="75">
        <v>10000</v>
      </c>
      <c r="F11" s="75">
        <v>10000</v>
      </c>
      <c r="G11" s="85">
        <v>10000</v>
      </c>
    </row>
    <row r="12" spans="1:9" s="7" customFormat="1" ht="20.100000000000001" customHeight="1" thickTop="1" thickBot="1" x14ac:dyDescent="0.25">
      <c r="A12" s="110" t="s">
        <v>3</v>
      </c>
      <c r="B12" s="111"/>
      <c r="C12" s="66">
        <f>C8</f>
        <v>226790000</v>
      </c>
      <c r="D12" s="66">
        <f>D8</f>
        <v>229735000</v>
      </c>
      <c r="E12" s="66">
        <f>E8</f>
        <v>232809550</v>
      </c>
      <c r="F12" s="66">
        <f>F8</f>
        <v>235976336.5</v>
      </c>
      <c r="G12" s="67">
        <f>G8</f>
        <v>239238126.595</v>
      </c>
    </row>
    <row r="13" spans="1:9" s="7" customFormat="1" ht="20.100000000000001" customHeight="1" thickTop="1" x14ac:dyDescent="0.2">
      <c r="A13" s="31"/>
      <c r="B13" s="32"/>
      <c r="C13" s="33"/>
      <c r="D13" s="33"/>
      <c r="E13" s="33"/>
      <c r="F13" s="33"/>
      <c r="G13" s="33"/>
    </row>
    <row r="14" spans="1:9" s="7" customFormat="1" ht="20.100000000000001" customHeight="1" x14ac:dyDescent="0.2">
      <c r="A14" s="112" t="s">
        <v>4</v>
      </c>
      <c r="B14" s="113"/>
      <c r="C14" s="68" t="s">
        <v>62</v>
      </c>
      <c r="D14" s="68" t="s">
        <v>62</v>
      </c>
      <c r="E14" s="68" t="s">
        <v>62</v>
      </c>
      <c r="F14" s="68" t="s">
        <v>62</v>
      </c>
      <c r="G14" s="68" t="s">
        <v>62</v>
      </c>
    </row>
    <row r="15" spans="1:9" s="7" customFormat="1" ht="20.100000000000001" customHeight="1" x14ac:dyDescent="0.2">
      <c r="A15" s="86" t="s">
        <v>65</v>
      </c>
      <c r="B15" s="87"/>
      <c r="C15" s="70">
        <f>SUM(C16:C24)</f>
        <v>105500000</v>
      </c>
      <c r="D15" s="70">
        <f t="shared" ref="D15:G15" si="1">SUM(D16:D24)</f>
        <v>108485000</v>
      </c>
      <c r="E15" s="70">
        <f t="shared" si="1"/>
        <v>111559550</v>
      </c>
      <c r="F15" s="70">
        <f t="shared" si="1"/>
        <v>114726336.5</v>
      </c>
      <c r="G15" s="70">
        <f t="shared" si="1"/>
        <v>117988126.595</v>
      </c>
    </row>
    <row r="16" spans="1:9" s="7" customFormat="1" ht="18" customHeight="1" x14ac:dyDescent="0.2">
      <c r="A16" s="107" t="s">
        <v>29</v>
      </c>
      <c r="B16" s="57" t="s">
        <v>39</v>
      </c>
      <c r="C16" s="69">
        <v>10000000</v>
      </c>
      <c r="D16" s="69">
        <f>C16*1.03</f>
        <v>10300000</v>
      </c>
      <c r="E16" s="69">
        <f t="shared" ref="E16:G16" si="2">D16*1.03</f>
        <v>10609000</v>
      </c>
      <c r="F16" s="69">
        <f t="shared" si="2"/>
        <v>10927270</v>
      </c>
      <c r="G16" s="69">
        <f t="shared" si="2"/>
        <v>11255088.1</v>
      </c>
    </row>
    <row r="17" spans="1:7" s="7" customFormat="1" ht="18" customHeight="1" x14ac:dyDescent="0.2">
      <c r="A17" s="107"/>
      <c r="B17" s="57" t="s">
        <v>40</v>
      </c>
      <c r="C17" s="69">
        <v>30000000</v>
      </c>
      <c r="D17" s="69">
        <f t="shared" ref="D17:G21" si="3">C17*1.03</f>
        <v>30900000</v>
      </c>
      <c r="E17" s="69">
        <f t="shared" si="3"/>
        <v>31827000</v>
      </c>
      <c r="F17" s="69">
        <f t="shared" si="3"/>
        <v>32781810</v>
      </c>
      <c r="G17" s="69">
        <f t="shared" si="3"/>
        <v>33765264.300000004</v>
      </c>
    </row>
    <row r="18" spans="1:7" s="7" customFormat="1" ht="18" customHeight="1" x14ac:dyDescent="0.2">
      <c r="A18" s="108" t="s">
        <v>44</v>
      </c>
      <c r="B18" s="57" t="s">
        <v>41</v>
      </c>
      <c r="C18" s="69">
        <v>2000000</v>
      </c>
      <c r="D18" s="69">
        <f t="shared" si="3"/>
        <v>2060000</v>
      </c>
      <c r="E18" s="69">
        <f t="shared" si="3"/>
        <v>2121800</v>
      </c>
      <c r="F18" s="69">
        <f t="shared" si="3"/>
        <v>2185454</v>
      </c>
      <c r="G18" s="69">
        <f t="shared" si="3"/>
        <v>2251017.62</v>
      </c>
    </row>
    <row r="19" spans="1:7" s="7" customFormat="1" ht="18" customHeight="1" x14ac:dyDescent="0.2">
      <c r="A19" s="108"/>
      <c r="B19" s="36" t="s">
        <v>42</v>
      </c>
      <c r="C19" s="69">
        <v>1500000</v>
      </c>
      <c r="D19" s="69">
        <f t="shared" si="3"/>
        <v>1545000</v>
      </c>
      <c r="E19" s="69">
        <f t="shared" si="3"/>
        <v>1591350</v>
      </c>
      <c r="F19" s="69">
        <f t="shared" si="3"/>
        <v>1639090.5</v>
      </c>
      <c r="G19" s="69">
        <f t="shared" si="3"/>
        <v>1688263.2150000001</v>
      </c>
    </row>
    <row r="20" spans="1:7" s="7" customFormat="1" ht="18" customHeight="1" x14ac:dyDescent="0.2">
      <c r="A20" s="109"/>
      <c r="B20" s="57" t="s">
        <v>43</v>
      </c>
      <c r="C20" s="69">
        <v>1000000</v>
      </c>
      <c r="D20" s="69">
        <f t="shared" si="3"/>
        <v>1030000</v>
      </c>
      <c r="E20" s="69">
        <f t="shared" si="3"/>
        <v>1060900</v>
      </c>
      <c r="F20" s="69">
        <f t="shared" si="3"/>
        <v>1092727</v>
      </c>
      <c r="G20" s="69">
        <f t="shared" si="3"/>
        <v>1125508.81</v>
      </c>
    </row>
    <row r="21" spans="1:7" s="7" customFormat="1" ht="18" customHeight="1" x14ac:dyDescent="0.2">
      <c r="A21" s="37"/>
      <c r="B21" s="57" t="s">
        <v>20</v>
      </c>
      <c r="C21" s="69">
        <v>15000000</v>
      </c>
      <c r="D21" s="69">
        <f t="shared" si="3"/>
        <v>15450000</v>
      </c>
      <c r="E21" s="69">
        <f t="shared" si="3"/>
        <v>15913500</v>
      </c>
      <c r="F21" s="69">
        <f t="shared" si="3"/>
        <v>16390905</v>
      </c>
      <c r="G21" s="69">
        <f t="shared" si="3"/>
        <v>16882632.150000002</v>
      </c>
    </row>
    <row r="22" spans="1:7" s="7" customFormat="1" ht="18" customHeight="1" x14ac:dyDescent="0.2">
      <c r="A22" s="71"/>
      <c r="B22" s="57" t="s">
        <v>21</v>
      </c>
      <c r="C22" s="69">
        <v>40000000</v>
      </c>
      <c r="D22" s="69">
        <f>C22*1.03</f>
        <v>41200000</v>
      </c>
      <c r="E22" s="69">
        <f t="shared" ref="E22:G22" si="4">D22*1.03</f>
        <v>42436000</v>
      </c>
      <c r="F22" s="69">
        <f t="shared" si="4"/>
        <v>43709080</v>
      </c>
      <c r="G22" s="69">
        <f t="shared" si="4"/>
        <v>45020352.399999999</v>
      </c>
    </row>
    <row r="23" spans="1:7" s="7" customFormat="1" ht="18" customHeight="1" x14ac:dyDescent="0.2">
      <c r="A23" s="71"/>
      <c r="B23" s="57" t="s">
        <v>22</v>
      </c>
      <c r="C23" s="69">
        <v>5000000</v>
      </c>
      <c r="D23" s="69">
        <v>5000000</v>
      </c>
      <c r="E23" s="69">
        <v>5000000</v>
      </c>
      <c r="F23" s="69">
        <v>5000000</v>
      </c>
      <c r="G23" s="69">
        <v>5000000</v>
      </c>
    </row>
    <row r="24" spans="1:7" s="7" customFormat="1" ht="18" customHeight="1" x14ac:dyDescent="0.2">
      <c r="A24" s="72"/>
      <c r="B24" s="58" t="s">
        <v>51</v>
      </c>
      <c r="C24" s="69">
        <v>1000000</v>
      </c>
      <c r="D24" s="69">
        <v>1000000</v>
      </c>
      <c r="E24" s="69">
        <v>1000000</v>
      </c>
      <c r="F24" s="69">
        <v>1000000</v>
      </c>
      <c r="G24" s="69">
        <v>1000000</v>
      </c>
    </row>
    <row r="25" spans="1:7" s="7" customFormat="1" ht="20.100000000000001" customHeight="1" x14ac:dyDescent="0.2">
      <c r="A25" s="86" t="s">
        <v>5</v>
      </c>
      <c r="B25" s="87"/>
      <c r="C25" s="70">
        <f>SUM(C26:C28)</f>
        <v>65000000</v>
      </c>
      <c r="D25" s="70">
        <f>SUM(D26:D28)</f>
        <v>65000000</v>
      </c>
      <c r="E25" s="70">
        <f>SUM(E26:E28)</f>
        <v>65000000</v>
      </c>
      <c r="F25" s="70">
        <f>SUM(F26:F28)</f>
        <v>65000000</v>
      </c>
      <c r="G25" s="70">
        <f>SUM(G26:G28)</f>
        <v>65000000</v>
      </c>
    </row>
    <row r="26" spans="1:7" s="7" customFormat="1" ht="18" customHeight="1" x14ac:dyDescent="0.2">
      <c r="A26" s="26"/>
      <c r="B26" s="59" t="s">
        <v>23</v>
      </c>
      <c r="C26" s="69">
        <v>30000000</v>
      </c>
      <c r="D26" s="69">
        <v>30000000</v>
      </c>
      <c r="E26" s="69">
        <v>30000000</v>
      </c>
      <c r="F26" s="69">
        <v>30000000</v>
      </c>
      <c r="G26" s="69">
        <v>30000000</v>
      </c>
    </row>
    <row r="27" spans="1:7" s="7" customFormat="1" ht="18" customHeight="1" x14ac:dyDescent="0.2">
      <c r="A27" s="26"/>
      <c r="B27" s="60" t="s">
        <v>24</v>
      </c>
      <c r="C27" s="69">
        <v>20000000</v>
      </c>
      <c r="D27" s="69">
        <v>20000000</v>
      </c>
      <c r="E27" s="69">
        <v>20000000</v>
      </c>
      <c r="F27" s="69">
        <v>20000000</v>
      </c>
      <c r="G27" s="69">
        <v>20000000</v>
      </c>
    </row>
    <row r="28" spans="1:7" s="7" customFormat="1" ht="18" customHeight="1" x14ac:dyDescent="0.2">
      <c r="A28" s="53"/>
      <c r="B28" s="36" t="s">
        <v>25</v>
      </c>
      <c r="C28" s="69">
        <v>15000000</v>
      </c>
      <c r="D28" s="69">
        <v>15000000</v>
      </c>
      <c r="E28" s="69">
        <v>15000000</v>
      </c>
      <c r="F28" s="69">
        <v>15000000</v>
      </c>
      <c r="G28" s="69">
        <v>15000000</v>
      </c>
    </row>
    <row r="29" spans="1:7" s="7" customFormat="1" ht="20.100000000000001" customHeight="1" x14ac:dyDescent="0.2">
      <c r="A29" s="86" t="s">
        <v>6</v>
      </c>
      <c r="B29" s="87"/>
      <c r="C29" s="70">
        <f>SUM(C30:C30)</f>
        <v>5000000</v>
      </c>
      <c r="D29" s="70">
        <f t="shared" ref="D29:G29" si="5">SUM(D30:D30)</f>
        <v>5000000</v>
      </c>
      <c r="E29" s="70">
        <f t="shared" si="5"/>
        <v>5000000</v>
      </c>
      <c r="F29" s="70">
        <f t="shared" si="5"/>
        <v>5000000</v>
      </c>
      <c r="G29" s="70">
        <f t="shared" si="5"/>
        <v>5000000</v>
      </c>
    </row>
    <row r="30" spans="1:7" s="7" customFormat="1" ht="18" customHeight="1" x14ac:dyDescent="0.2">
      <c r="A30" s="44"/>
      <c r="B30" s="61" t="s">
        <v>50</v>
      </c>
      <c r="C30" s="69">
        <v>5000000</v>
      </c>
      <c r="D30" s="69">
        <v>5000000</v>
      </c>
      <c r="E30" s="69">
        <v>5000000</v>
      </c>
      <c r="F30" s="69">
        <v>5000000</v>
      </c>
      <c r="G30" s="69">
        <v>5000000</v>
      </c>
    </row>
    <row r="31" spans="1:7" s="7" customFormat="1" ht="20.100000000000001" customHeight="1" x14ac:dyDescent="0.2">
      <c r="A31" s="86" t="s">
        <v>7</v>
      </c>
      <c r="B31" s="87"/>
      <c r="C31" s="70">
        <f>SUM(C32:C46)</f>
        <v>14090000</v>
      </c>
      <c r="D31" s="70">
        <f>SUM(D32:D46)</f>
        <v>14050000</v>
      </c>
      <c r="E31" s="70">
        <f>SUM(E32:E46)</f>
        <v>14050000</v>
      </c>
      <c r="F31" s="70">
        <f>SUM(F32:F46)</f>
        <v>14050000</v>
      </c>
      <c r="G31" s="70">
        <f>SUM(G32:G46)</f>
        <v>14040000</v>
      </c>
    </row>
    <row r="32" spans="1:7" s="7" customFormat="1" ht="18" customHeight="1" x14ac:dyDescent="0.2">
      <c r="A32" s="45"/>
      <c r="B32" s="62" t="s">
        <v>37</v>
      </c>
      <c r="C32" s="69">
        <v>3500000</v>
      </c>
      <c r="D32" s="69">
        <v>3500000</v>
      </c>
      <c r="E32" s="69">
        <v>3500000</v>
      </c>
      <c r="F32" s="69">
        <v>3500000</v>
      </c>
      <c r="G32" s="69">
        <v>3500000</v>
      </c>
    </row>
    <row r="33" spans="1:7" s="7" customFormat="1" ht="18" customHeight="1" x14ac:dyDescent="0.2">
      <c r="A33" s="45"/>
      <c r="B33" s="62" t="s">
        <v>38</v>
      </c>
      <c r="C33" s="69">
        <v>3000000</v>
      </c>
      <c r="D33" s="69">
        <v>3000000</v>
      </c>
      <c r="E33" s="69">
        <v>3000000</v>
      </c>
      <c r="F33" s="69">
        <v>3000000</v>
      </c>
      <c r="G33" s="69">
        <v>3000000</v>
      </c>
    </row>
    <row r="34" spans="1:7" s="7" customFormat="1" ht="18" customHeight="1" x14ac:dyDescent="0.2">
      <c r="A34" s="53"/>
      <c r="B34" s="62" t="s">
        <v>45</v>
      </c>
      <c r="C34" s="69">
        <v>1010000</v>
      </c>
      <c r="D34" s="69">
        <v>1010000</v>
      </c>
      <c r="E34" s="69">
        <v>1010000</v>
      </c>
      <c r="F34" s="69">
        <v>1010000</v>
      </c>
      <c r="G34" s="69">
        <v>1000000</v>
      </c>
    </row>
    <row r="35" spans="1:7" s="7" customFormat="1" ht="18" customHeight="1" x14ac:dyDescent="0.2">
      <c r="A35" s="26"/>
      <c r="B35" s="63" t="s">
        <v>26</v>
      </c>
      <c r="C35" s="69">
        <v>500000</v>
      </c>
      <c r="D35" s="69">
        <v>500000</v>
      </c>
      <c r="E35" s="69">
        <v>500000</v>
      </c>
      <c r="F35" s="69">
        <v>500000</v>
      </c>
      <c r="G35" s="69">
        <v>500000</v>
      </c>
    </row>
    <row r="36" spans="1:7" s="7" customFormat="1" ht="18" customHeight="1" x14ac:dyDescent="0.2">
      <c r="A36" s="26"/>
      <c r="B36" s="63" t="s">
        <v>48</v>
      </c>
      <c r="C36" s="69">
        <v>1000000</v>
      </c>
      <c r="D36" s="69">
        <v>1000000</v>
      </c>
      <c r="E36" s="69">
        <v>1000000</v>
      </c>
      <c r="F36" s="69">
        <v>1000000</v>
      </c>
      <c r="G36" s="69">
        <v>1000000</v>
      </c>
    </row>
    <row r="37" spans="1:7" s="7" customFormat="1" ht="18" customHeight="1" x14ac:dyDescent="0.2">
      <c r="A37" s="26"/>
      <c r="B37" s="64" t="s">
        <v>53</v>
      </c>
      <c r="C37" s="69">
        <v>3000000</v>
      </c>
      <c r="D37" s="69">
        <v>3000000</v>
      </c>
      <c r="E37" s="69">
        <v>3000000</v>
      </c>
      <c r="F37" s="69">
        <v>3000000</v>
      </c>
      <c r="G37" s="69">
        <v>3000000</v>
      </c>
    </row>
    <row r="38" spans="1:7" s="7" customFormat="1" ht="18" customHeight="1" x14ac:dyDescent="0.2">
      <c r="A38" s="26"/>
      <c r="B38" s="64" t="s">
        <v>34</v>
      </c>
      <c r="C38" s="69">
        <v>1200000</v>
      </c>
      <c r="D38" s="69">
        <v>1200000</v>
      </c>
      <c r="E38" s="69">
        <v>1200000</v>
      </c>
      <c r="F38" s="69">
        <v>1200000</v>
      </c>
      <c r="G38" s="69">
        <v>1200000</v>
      </c>
    </row>
    <row r="39" spans="1:7" s="7" customFormat="1" ht="18" customHeight="1" x14ac:dyDescent="0.2">
      <c r="A39" s="26"/>
      <c r="B39" s="64" t="s">
        <v>52</v>
      </c>
      <c r="C39" s="69">
        <v>100000</v>
      </c>
      <c r="D39" s="69">
        <v>100000</v>
      </c>
      <c r="E39" s="69">
        <v>100000</v>
      </c>
      <c r="F39" s="69">
        <v>100000</v>
      </c>
      <c r="G39" s="69">
        <v>100000</v>
      </c>
    </row>
    <row r="40" spans="1:7" s="7" customFormat="1" ht="18" customHeight="1" x14ac:dyDescent="0.2">
      <c r="A40" s="53"/>
      <c r="B40" s="57" t="s">
        <v>28</v>
      </c>
      <c r="C40" s="69">
        <v>200000</v>
      </c>
      <c r="D40" s="69">
        <v>200000</v>
      </c>
      <c r="E40" s="69">
        <v>200000</v>
      </c>
      <c r="F40" s="69">
        <v>200000</v>
      </c>
      <c r="G40" s="69">
        <v>200000</v>
      </c>
    </row>
    <row r="41" spans="1:7" s="7" customFormat="1" ht="18" customHeight="1" x14ac:dyDescent="0.2">
      <c r="A41" s="26"/>
      <c r="B41" s="60" t="s">
        <v>56</v>
      </c>
      <c r="C41" s="69">
        <v>250000</v>
      </c>
      <c r="D41" s="69">
        <v>250000</v>
      </c>
      <c r="E41" s="69">
        <v>250000</v>
      </c>
      <c r="F41" s="69">
        <v>250000</v>
      </c>
      <c r="G41" s="69">
        <v>250000</v>
      </c>
    </row>
    <row r="42" spans="1:7" s="7" customFormat="1" ht="18" customHeight="1" x14ac:dyDescent="0.2">
      <c r="A42" s="53"/>
      <c r="B42" s="62" t="s">
        <v>54</v>
      </c>
      <c r="C42" s="69">
        <v>200000</v>
      </c>
      <c r="D42" s="69">
        <v>200000</v>
      </c>
      <c r="E42" s="69">
        <v>200000</v>
      </c>
      <c r="F42" s="69">
        <v>200000</v>
      </c>
      <c r="G42" s="69">
        <v>200000</v>
      </c>
    </row>
    <row r="43" spans="1:7" s="7" customFormat="1" ht="18" customHeight="1" x14ac:dyDescent="0.2">
      <c r="A43" s="53"/>
      <c r="B43" s="62" t="s">
        <v>33</v>
      </c>
      <c r="C43" s="69">
        <v>50000</v>
      </c>
      <c r="D43" s="69">
        <v>50000</v>
      </c>
      <c r="E43" s="69">
        <v>50000</v>
      </c>
      <c r="F43" s="69">
        <v>50000</v>
      </c>
      <c r="G43" s="69">
        <v>50000</v>
      </c>
    </row>
    <row r="44" spans="1:7" s="7" customFormat="1" ht="18" customHeight="1" x14ac:dyDescent="0.2">
      <c r="A44" s="53"/>
      <c r="B44" s="62" t="s">
        <v>55</v>
      </c>
      <c r="C44" s="69">
        <v>20000</v>
      </c>
      <c r="D44" s="69">
        <v>20000</v>
      </c>
      <c r="E44" s="69">
        <v>20000</v>
      </c>
      <c r="F44" s="69">
        <v>20000</v>
      </c>
      <c r="G44" s="69">
        <v>20000</v>
      </c>
    </row>
    <row r="45" spans="1:7" s="7" customFormat="1" ht="18" customHeight="1" x14ac:dyDescent="0.2">
      <c r="A45" s="53"/>
      <c r="B45" s="62" t="s">
        <v>35</v>
      </c>
      <c r="C45" s="69">
        <v>40000</v>
      </c>
      <c r="D45" s="69">
        <v>0</v>
      </c>
      <c r="E45" s="69">
        <v>0</v>
      </c>
      <c r="F45" s="69">
        <v>0</v>
      </c>
      <c r="G45" s="69">
        <v>0</v>
      </c>
    </row>
    <row r="46" spans="1:7" s="7" customFormat="1" ht="18" customHeight="1" x14ac:dyDescent="0.2">
      <c r="A46" s="47"/>
      <c r="B46" s="65" t="s">
        <v>27</v>
      </c>
      <c r="C46" s="69">
        <v>20000</v>
      </c>
      <c r="D46" s="69">
        <v>20000</v>
      </c>
      <c r="E46" s="69">
        <v>20000</v>
      </c>
      <c r="F46" s="69">
        <v>20000</v>
      </c>
      <c r="G46" s="69">
        <v>20000</v>
      </c>
    </row>
    <row r="47" spans="1:7" s="7" customFormat="1" ht="18" customHeight="1" x14ac:dyDescent="0.2">
      <c r="A47" s="86" t="s">
        <v>8</v>
      </c>
      <c r="B47" s="87"/>
      <c r="C47" s="70">
        <f>SUM(C48:C54)</f>
        <v>21700000</v>
      </c>
      <c r="D47" s="52">
        <f>SUM(D48:D54)</f>
        <v>21700000</v>
      </c>
      <c r="E47" s="52">
        <f>SUM(E48:E54)</f>
        <v>21700000</v>
      </c>
      <c r="F47" s="52">
        <f>SUM(F48:F54)</f>
        <v>21700000</v>
      </c>
      <c r="G47" s="52">
        <f>SUM(G48:G54)</f>
        <v>21700000</v>
      </c>
    </row>
    <row r="48" spans="1:7" s="7" customFormat="1" ht="20.100000000000001" customHeight="1" x14ac:dyDescent="0.2">
      <c r="A48" s="44"/>
      <c r="B48" s="63" t="s">
        <v>46</v>
      </c>
      <c r="C48" s="69">
        <v>12000000</v>
      </c>
      <c r="D48" s="69">
        <v>12000000</v>
      </c>
      <c r="E48" s="69">
        <v>12000000</v>
      </c>
      <c r="F48" s="69">
        <v>12000000</v>
      </c>
      <c r="G48" s="69">
        <v>12000000</v>
      </c>
    </row>
    <row r="49" spans="1:9" s="7" customFormat="1" ht="20.100000000000001" customHeight="1" x14ac:dyDescent="0.2">
      <c r="A49" s="26"/>
      <c r="B49" s="64" t="s">
        <v>57</v>
      </c>
      <c r="C49" s="69">
        <v>1200000</v>
      </c>
      <c r="D49" s="69">
        <v>1200000</v>
      </c>
      <c r="E49" s="69">
        <v>1200000</v>
      </c>
      <c r="F49" s="69">
        <v>1200000</v>
      </c>
      <c r="G49" s="69">
        <v>1200000</v>
      </c>
    </row>
    <row r="50" spans="1:9" s="7" customFormat="1" ht="18" customHeight="1" x14ac:dyDescent="0.2">
      <c r="A50" s="26"/>
      <c r="B50" s="64" t="s">
        <v>30</v>
      </c>
      <c r="C50" s="69">
        <v>3000000</v>
      </c>
      <c r="D50" s="69">
        <v>3000000</v>
      </c>
      <c r="E50" s="69">
        <v>3000000</v>
      </c>
      <c r="F50" s="69">
        <v>3000000</v>
      </c>
      <c r="G50" s="69">
        <v>3000000</v>
      </c>
    </row>
    <row r="51" spans="1:9" s="7" customFormat="1" ht="18" customHeight="1" x14ac:dyDescent="0.2">
      <c r="A51" s="26"/>
      <c r="B51" s="63" t="s">
        <v>31</v>
      </c>
      <c r="C51" s="69">
        <v>1500000</v>
      </c>
      <c r="D51" s="69">
        <v>1500000</v>
      </c>
      <c r="E51" s="69">
        <v>1500000</v>
      </c>
      <c r="F51" s="69">
        <v>1500000</v>
      </c>
      <c r="G51" s="69">
        <v>1500000</v>
      </c>
    </row>
    <row r="52" spans="1:9" s="7" customFormat="1" ht="18" customHeight="1" x14ac:dyDescent="0.2">
      <c r="A52" s="26"/>
      <c r="B52" s="63" t="s">
        <v>47</v>
      </c>
      <c r="C52" s="69">
        <v>2000000</v>
      </c>
      <c r="D52" s="69">
        <v>2000000</v>
      </c>
      <c r="E52" s="69">
        <v>2000000</v>
      </c>
      <c r="F52" s="69">
        <v>2000000</v>
      </c>
      <c r="G52" s="69">
        <v>2000000</v>
      </c>
    </row>
    <row r="53" spans="1:9" s="7" customFormat="1" ht="18" customHeight="1" x14ac:dyDescent="0.2">
      <c r="A53" s="26"/>
      <c r="B53" s="60" t="s">
        <v>32</v>
      </c>
      <c r="C53" s="69">
        <v>1000000</v>
      </c>
      <c r="D53" s="69">
        <v>1000000</v>
      </c>
      <c r="E53" s="69">
        <v>1000000</v>
      </c>
      <c r="F53" s="69">
        <v>1000000</v>
      </c>
      <c r="G53" s="69">
        <v>1000000</v>
      </c>
    </row>
    <row r="54" spans="1:9" s="7" customFormat="1" ht="18" customHeight="1" x14ac:dyDescent="0.2">
      <c r="A54" s="26"/>
      <c r="B54" s="60" t="s">
        <v>49</v>
      </c>
      <c r="C54" s="69">
        <v>1000000</v>
      </c>
      <c r="D54" s="69">
        <v>1000000</v>
      </c>
      <c r="E54" s="69">
        <v>1000000</v>
      </c>
      <c r="F54" s="69">
        <v>1000000</v>
      </c>
      <c r="G54" s="69">
        <v>1000000</v>
      </c>
    </row>
    <row r="55" spans="1:9" s="7" customFormat="1" ht="18" customHeight="1" x14ac:dyDescent="0.2">
      <c r="A55" s="86" t="s">
        <v>9</v>
      </c>
      <c r="B55" s="87"/>
      <c r="C55" s="49">
        <f>SUM(C57:C59)</f>
        <v>15500000</v>
      </c>
      <c r="D55" s="49">
        <f t="shared" ref="D55:G55" si="6">SUM(D57:D59)</f>
        <v>15500000</v>
      </c>
      <c r="E55" s="49">
        <f t="shared" si="6"/>
        <v>15500000</v>
      </c>
      <c r="F55" s="49">
        <f t="shared" si="6"/>
        <v>15500000</v>
      </c>
      <c r="G55" s="49">
        <f t="shared" si="6"/>
        <v>15500000</v>
      </c>
    </row>
    <row r="56" spans="1:9" s="7" customFormat="1" ht="20.100000000000001" customHeight="1" x14ac:dyDescent="0.2">
      <c r="A56" s="50"/>
      <c r="B56" s="51" t="s">
        <v>14</v>
      </c>
      <c r="C56" s="69"/>
      <c r="D56" s="28"/>
      <c r="E56" s="28"/>
      <c r="F56" s="28"/>
      <c r="G56" s="28"/>
    </row>
    <row r="57" spans="1:9" s="7" customFormat="1" ht="18" customHeight="1" x14ac:dyDescent="0.2">
      <c r="A57" s="50"/>
      <c r="B57" s="51" t="s">
        <v>36</v>
      </c>
      <c r="C57" s="69">
        <v>8500000</v>
      </c>
      <c r="D57" s="69">
        <v>8500000</v>
      </c>
      <c r="E57" s="69">
        <v>8500000</v>
      </c>
      <c r="F57" s="69">
        <v>8500000</v>
      </c>
      <c r="G57" s="69">
        <v>8500000</v>
      </c>
    </row>
    <row r="58" spans="1:9" s="7" customFormat="1" ht="18" customHeight="1" x14ac:dyDescent="0.2">
      <c r="A58" s="50"/>
      <c r="B58" s="51" t="s">
        <v>16</v>
      </c>
      <c r="C58" s="69">
        <v>6000000</v>
      </c>
      <c r="D58" s="69">
        <v>6000000</v>
      </c>
      <c r="E58" s="69">
        <v>6000000</v>
      </c>
      <c r="F58" s="69">
        <v>6000000</v>
      </c>
      <c r="G58" s="69">
        <v>6000000</v>
      </c>
    </row>
    <row r="59" spans="1:9" s="7" customFormat="1" ht="18" customHeight="1" thickBot="1" x14ac:dyDescent="0.25">
      <c r="A59" s="50"/>
      <c r="B59" s="51" t="s">
        <v>17</v>
      </c>
      <c r="C59" s="69">
        <v>1000000</v>
      </c>
      <c r="D59" s="69">
        <v>1000000</v>
      </c>
      <c r="E59" s="69">
        <v>1000000</v>
      </c>
      <c r="F59" s="69">
        <v>1000000</v>
      </c>
      <c r="G59" s="69">
        <v>1000000</v>
      </c>
    </row>
    <row r="60" spans="1:9" s="7" customFormat="1" ht="18" customHeight="1" thickTop="1" thickBot="1" x14ac:dyDescent="0.25">
      <c r="A60" s="110" t="s">
        <v>10</v>
      </c>
      <c r="B60" s="111"/>
      <c r="C60" s="66">
        <f>C15++C25+C29+C31+C47+C55</f>
        <v>226790000</v>
      </c>
      <c r="D60" s="66">
        <f>D15++D25+D29+D31+D47+D55</f>
        <v>229735000</v>
      </c>
      <c r="E60" s="66">
        <f>E15++E25+E29+E31+E47+E55</f>
        <v>232809550</v>
      </c>
      <c r="F60" s="66">
        <f>F15++F25+F29+F31+F47+F55</f>
        <v>235976336.5</v>
      </c>
      <c r="G60" s="66">
        <f>G15++G25+G29+G31+G47+G55</f>
        <v>239228126.595</v>
      </c>
    </row>
    <row r="61" spans="1:9" s="7" customFormat="1" ht="20.100000000000001" customHeight="1" thickTop="1" x14ac:dyDescent="0.2">
      <c r="A61" s="90" t="s">
        <v>12</v>
      </c>
      <c r="B61" s="91"/>
      <c r="C61" s="104" t="s">
        <v>58</v>
      </c>
      <c r="D61" s="104" t="s">
        <v>61</v>
      </c>
      <c r="E61" s="104" t="s">
        <v>61</v>
      </c>
      <c r="F61" s="104" t="s">
        <v>61</v>
      </c>
      <c r="G61" s="104" t="s">
        <v>61</v>
      </c>
      <c r="H61" s="1"/>
      <c r="I61" s="1"/>
    </row>
    <row r="62" spans="1:9" s="7" customFormat="1" ht="20.100000000000001" customHeight="1" x14ac:dyDescent="0.2">
      <c r="A62" s="92"/>
      <c r="B62" s="93"/>
      <c r="C62" s="105"/>
      <c r="D62" s="105"/>
      <c r="E62" s="105"/>
      <c r="F62" s="105"/>
      <c r="G62" s="105"/>
      <c r="H62" s="1"/>
      <c r="I62" s="1"/>
    </row>
    <row r="63" spans="1:9" s="7" customFormat="1" ht="20.100000000000001" customHeight="1" x14ac:dyDescent="0.2">
      <c r="A63" s="92"/>
      <c r="B63" s="93"/>
      <c r="C63" s="105"/>
      <c r="D63" s="105"/>
      <c r="E63" s="105"/>
      <c r="F63" s="105"/>
      <c r="G63" s="105"/>
      <c r="H63" s="1"/>
      <c r="I63" s="1"/>
    </row>
    <row r="64" spans="1:9" s="7" customFormat="1" ht="20.100000000000001" customHeight="1" x14ac:dyDescent="0.2">
      <c r="A64" s="94"/>
      <c r="B64" s="95"/>
      <c r="C64" s="106"/>
      <c r="D64" s="106"/>
      <c r="E64" s="106"/>
      <c r="F64" s="106"/>
      <c r="G64" s="106"/>
      <c r="H64" s="1"/>
      <c r="I64" s="1"/>
    </row>
    <row r="65" spans="1:7" ht="15" customHeight="1" x14ac:dyDescent="0.2">
      <c r="A65" s="15"/>
      <c r="B65" s="15"/>
      <c r="C65" s="17"/>
      <c r="D65" s="18"/>
      <c r="E65" s="18"/>
      <c r="F65" s="18"/>
      <c r="G65" s="18"/>
    </row>
    <row r="66" spans="1:7" ht="15" customHeight="1" x14ac:dyDescent="0.2">
      <c r="A66" s="23" t="s">
        <v>13</v>
      </c>
      <c r="B66" s="24"/>
      <c r="C66" s="20"/>
      <c r="D66" s="21"/>
      <c r="E66" s="22"/>
      <c r="F66" s="19"/>
      <c r="G66" s="19"/>
    </row>
    <row r="67" spans="1:7" s="7" customFormat="1" ht="18.75" customHeight="1" x14ac:dyDescent="0.2">
      <c r="A67" s="23" t="s">
        <v>66</v>
      </c>
      <c r="B67" s="24"/>
      <c r="C67" s="20"/>
      <c r="D67" s="21"/>
      <c r="E67" s="22"/>
      <c r="F67" s="19"/>
      <c r="G67" s="19"/>
    </row>
    <row r="68" spans="1:7" s="7" customFormat="1" ht="18.75" customHeight="1" x14ac:dyDescent="0.2">
      <c r="A68" s="23" t="s">
        <v>19</v>
      </c>
      <c r="B68" s="24"/>
      <c r="C68" s="20"/>
      <c r="D68" s="21"/>
      <c r="E68" s="22"/>
      <c r="F68" s="19"/>
      <c r="G68" s="19"/>
    </row>
    <row r="69" spans="1:7" ht="18.75" customHeight="1" x14ac:dyDescent="0.2">
      <c r="A69" s="8"/>
      <c r="B69" s="9"/>
    </row>
    <row r="70" spans="1:7" ht="20.100000000000001" customHeight="1" x14ac:dyDescent="0.2">
      <c r="B70" s="10"/>
    </row>
  </sheetData>
  <mergeCells count="21">
    <mergeCell ref="A14:B14"/>
    <mergeCell ref="E3:G3"/>
    <mergeCell ref="A5:G5"/>
    <mergeCell ref="A7:B7"/>
    <mergeCell ref="A8:B8"/>
    <mergeCell ref="A12:B12"/>
    <mergeCell ref="A15:B15"/>
    <mergeCell ref="A25:B25"/>
    <mergeCell ref="A29:B29"/>
    <mergeCell ref="A31:B31"/>
    <mergeCell ref="A47:B47"/>
    <mergeCell ref="G61:G64"/>
    <mergeCell ref="A16:A17"/>
    <mergeCell ref="A18:A20"/>
    <mergeCell ref="A60:B60"/>
    <mergeCell ref="A61:B64"/>
    <mergeCell ref="C61:C64"/>
    <mergeCell ref="D61:D64"/>
    <mergeCell ref="E61:E64"/>
    <mergeCell ref="F61:F64"/>
    <mergeCell ref="A55:B55"/>
  </mergeCells>
  <phoneticPr fontId="3"/>
  <conditionalFormatting sqref="A47">
    <cfRule type="cellIs" dxfId="4" priority="1" stopIfTrue="1" operator="equal">
      <formula>0</formula>
    </cfRule>
  </conditionalFormatting>
  <conditionalFormatting sqref="C12:G12 C60:G60">
    <cfRule type="cellIs" dxfId="3" priority="4" stopIfTrue="1" operator="equal">
      <formula>0</formula>
    </cfRule>
  </conditionalFormatting>
  <conditionalFormatting sqref="A15 A29 A31 C47:G47 A8 A55 C55:G55 C29:G29 C31:G31 C15:G15 C8:G8">
    <cfRule type="cellIs" dxfId="2" priority="5" stopIfTrue="1" operator="equal">
      <formula>0</formula>
    </cfRule>
  </conditionalFormatting>
  <conditionalFormatting sqref="A25 C25:G25">
    <cfRule type="cellIs" dxfId="1" priority="3" stopIfTrue="1" operator="equal">
      <formula>0</formula>
    </cfRule>
  </conditionalFormatting>
  <conditionalFormatting sqref="C61:G61">
    <cfRule type="cellIs" dxfId="0"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8" orientation="portrait" r:id="rId1"/>
  <ignoredErrors>
    <ignoredError sqref="D55:G5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参考９</vt:lpstr>
      <vt:lpstr>【作成例】参考９ </vt:lpstr>
      <vt:lpstr>'【作成例】参考９ '!Print_Area</vt:lpstr>
      <vt:lpstr>参考９!Print_Area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a0002836</cp:lastModifiedBy>
  <cp:lastPrinted>2023-10-03T11:32:07Z</cp:lastPrinted>
  <dcterms:created xsi:type="dcterms:W3CDTF">2018-10-23T12:23:20Z</dcterms:created>
  <dcterms:modified xsi:type="dcterms:W3CDTF">2024-09-11T05:10:32Z</dcterms:modified>
</cp:coreProperties>
</file>