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800保健福祉支援部\0200保健福祉課\課外秘\04_福祉施設整備担当\24_小規模多機能（三田一赤羽小）\令和７年度（公運委・財価審・公募）\◆公募\08_第1回（11月21日　18：30～＠部会議室）\02_当日資料\第１回選考委員会後修正→鳥羽委員長確認後→【確定】\"/>
    </mc:Choice>
  </mc:AlternateContent>
  <xr:revisionPtr revIDLastSave="0" documentId="13_ncr:1_{5430412B-DDCA-4372-9611-BF238E8F80B9}" xr6:coauthVersionLast="47" xr6:coauthVersionMax="47" xr10:uidLastSave="{00000000-0000-0000-0000-000000000000}"/>
  <bookViews>
    <workbookView xWindow="-110" yWindow="-110" windowWidth="19420" windowHeight="11500" tabRatio="682" xr2:uid="{00000000-000D-0000-FFFF-FFFF00000000}"/>
  </bookViews>
  <sheets>
    <sheet name="様式９（資金・収支計画）小規模運営費　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46" l="1"/>
  <c r="D55" i="46"/>
  <c r="D51" i="46"/>
  <c r="D39" i="46"/>
  <c r="E33" i="46"/>
  <c r="D33" i="46"/>
  <c r="E27" i="46"/>
  <c r="D27" i="46"/>
  <c r="D17" i="46"/>
  <c r="D11" i="46"/>
  <c r="N61" i="46"/>
  <c r="N60" i="46"/>
  <c r="M61" i="46"/>
  <c r="L61" i="46"/>
  <c r="K61" i="46"/>
  <c r="J61" i="46"/>
  <c r="I61" i="46"/>
  <c r="H61" i="46"/>
  <c r="G61" i="46"/>
  <c r="F61" i="46"/>
  <c r="M60" i="46"/>
  <c r="L60" i="46"/>
  <c r="K60" i="46"/>
  <c r="J60" i="46"/>
  <c r="I60" i="46"/>
  <c r="H60" i="46"/>
  <c r="G60" i="46"/>
  <c r="F60" i="46"/>
  <c r="E61" i="46"/>
  <c r="E60" i="46"/>
  <c r="D61" i="46"/>
  <c r="D60" i="46"/>
  <c r="N39" i="46"/>
  <c r="M39" i="46"/>
  <c r="L39" i="46"/>
  <c r="K39" i="46"/>
  <c r="J39" i="46"/>
  <c r="I39" i="46"/>
  <c r="H39" i="46"/>
  <c r="G39" i="46"/>
  <c r="F39" i="46"/>
  <c r="E39" i="46"/>
  <c r="N47" i="46" l="1"/>
  <c r="M47" i="46"/>
  <c r="L47" i="46"/>
  <c r="K47" i="46"/>
  <c r="J47" i="46"/>
  <c r="I47" i="46"/>
  <c r="H47" i="46"/>
  <c r="G47" i="46"/>
  <c r="F47" i="46"/>
  <c r="E47" i="46"/>
  <c r="D47" i="46"/>
  <c r="N59" i="46"/>
  <c r="M59" i="46"/>
  <c r="L59" i="46"/>
  <c r="K59" i="46"/>
  <c r="J59" i="46"/>
  <c r="I59" i="46"/>
  <c r="H59" i="46"/>
  <c r="G59" i="46"/>
  <c r="F59" i="46"/>
  <c r="E59" i="46"/>
  <c r="N55" i="46"/>
  <c r="M55" i="46"/>
  <c r="L55" i="46"/>
  <c r="K55" i="46"/>
  <c r="J55" i="46"/>
  <c r="I55" i="46"/>
  <c r="H55" i="46"/>
  <c r="G55" i="46"/>
  <c r="F55" i="46"/>
  <c r="E55" i="46"/>
  <c r="N51" i="46"/>
  <c r="M51" i="46"/>
  <c r="L51" i="46"/>
  <c r="K51" i="46"/>
  <c r="J51" i="46"/>
  <c r="I51" i="46"/>
  <c r="H51" i="46"/>
  <c r="G51" i="46"/>
  <c r="F51" i="46"/>
  <c r="E51" i="46"/>
  <c r="N43" i="46"/>
  <c r="M43" i="46"/>
  <c r="L43" i="46"/>
  <c r="K43" i="46"/>
  <c r="J43" i="46"/>
  <c r="I43" i="46"/>
  <c r="H43" i="46"/>
  <c r="G43" i="46"/>
  <c r="F43" i="46"/>
  <c r="E43" i="46"/>
  <c r="D43" i="46"/>
  <c r="N33" i="46"/>
  <c r="M33" i="46"/>
  <c r="L33" i="46"/>
  <c r="K33" i="46"/>
  <c r="J33" i="46"/>
  <c r="I33" i="46"/>
  <c r="H33" i="46"/>
  <c r="G33" i="46"/>
  <c r="F33" i="46"/>
  <c r="N27" i="46"/>
  <c r="M27" i="46"/>
  <c r="L27" i="46"/>
  <c r="K27" i="46"/>
  <c r="J27" i="46"/>
  <c r="I27" i="46"/>
  <c r="H27" i="46"/>
  <c r="G27" i="46"/>
  <c r="F27" i="46"/>
  <c r="F62" i="46" s="1"/>
  <c r="N21" i="46"/>
  <c r="M21" i="46"/>
  <c r="L21" i="46"/>
  <c r="K21" i="46"/>
  <c r="J21" i="46"/>
  <c r="I21" i="46"/>
  <c r="H21" i="46"/>
  <c r="G21" i="46"/>
  <c r="F21" i="46"/>
  <c r="E21" i="46"/>
  <c r="D21" i="46"/>
  <c r="D24" i="46" s="1"/>
  <c r="N17" i="46"/>
  <c r="M17" i="46"/>
  <c r="L17" i="46"/>
  <c r="K17" i="46"/>
  <c r="J17" i="46"/>
  <c r="I17" i="46"/>
  <c r="H17" i="46"/>
  <c r="G17" i="46"/>
  <c r="F17" i="46"/>
  <c r="E17" i="46"/>
  <c r="N11" i="46"/>
  <c r="M11" i="46"/>
  <c r="L11" i="46"/>
  <c r="K11" i="46"/>
  <c r="J11" i="46"/>
  <c r="I11" i="46"/>
  <c r="H11" i="46"/>
  <c r="G11" i="46"/>
  <c r="F11" i="46"/>
  <c r="E11" i="46"/>
  <c r="H62" i="46" l="1"/>
  <c r="J62" i="46"/>
  <c r="K62" i="46"/>
  <c r="M62" i="46"/>
  <c r="N62" i="46"/>
  <c r="G62" i="46"/>
  <c r="I62" i="46"/>
  <c r="D62" i="46"/>
  <c r="L62" i="46"/>
  <c r="E62" i="46"/>
  <c r="E24" i="46"/>
  <c r="J24" i="46"/>
  <c r="I24" i="46"/>
  <c r="K24" i="46"/>
  <c r="M24" i="46"/>
  <c r="N24" i="46"/>
  <c r="F24" i="46"/>
  <c r="L24" i="46"/>
  <c r="G24" i="46"/>
  <c r="H24" i="46"/>
</calcChain>
</file>

<file path=xl/sharedStrings.xml><?xml version="1.0" encoding="utf-8"?>
<sst xmlns="http://schemas.openxmlformats.org/spreadsheetml/2006/main" count="55" uniqueCount="44">
  <si>
    <t>人件費</t>
    <rPh sb="0" eb="3">
      <t>ジンケンヒ</t>
    </rPh>
    <phoneticPr fontId="2"/>
  </si>
  <si>
    <t>事業費</t>
    <rPh sb="0" eb="3">
      <t>ジギョウヒ</t>
    </rPh>
    <phoneticPr fontId="2"/>
  </si>
  <si>
    <t>維持管理費</t>
    <rPh sb="0" eb="2">
      <t>イジ</t>
    </rPh>
    <rPh sb="2" eb="5">
      <t>カンリヒ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</si>
  <si>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</si>
  <si>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</si>
  <si>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支出合計</t>
    <rPh sb="0" eb="2">
      <t>シシュツ</t>
    </rPh>
    <rPh sb="2" eb="4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</si>
  <si>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</si>
  <si>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法人等の名称：</t>
    <phoneticPr fontId="2"/>
  </si>
  <si>
    <t>９年度</t>
    <rPh sb="1" eb="3">
      <t>ネンド</t>
    </rPh>
    <phoneticPr fontId="2"/>
  </si>
  <si>
    <t>介護保険報酬</t>
    <rPh sb="0" eb="2">
      <t>カイゴ</t>
    </rPh>
    <rPh sb="2" eb="4">
      <t>ホケン</t>
    </rPh>
    <rPh sb="4" eb="6">
      <t>ホウシュウ</t>
    </rPh>
    <phoneticPr fontId="2"/>
  </si>
  <si>
    <t>宿泊費</t>
    <rPh sb="0" eb="2">
      <t>シュクハク</t>
    </rPh>
    <rPh sb="2" eb="3">
      <t>ヒ</t>
    </rPh>
    <phoneticPr fontId="2"/>
  </si>
  <si>
    <t>食費</t>
    <rPh sb="0" eb="2">
      <t>ショクヒ</t>
    </rPh>
    <phoneticPr fontId="2"/>
  </si>
  <si>
    <t>その他の日常生活費</t>
    <rPh sb="2" eb="3">
      <t>タ</t>
    </rPh>
    <rPh sb="4" eb="6">
      <t>ニチジョウ</t>
    </rPh>
    <rPh sb="6" eb="8">
      <t>セイカツ</t>
    </rPh>
    <rPh sb="8" eb="9">
      <t>ヒ</t>
    </rPh>
    <phoneticPr fontId="2"/>
  </si>
  <si>
    <t>介護報酬・利用者負担</t>
    <phoneticPr fontId="2"/>
  </si>
  <si>
    <t>稼働率（通い）</t>
    <rPh sb="0" eb="2">
      <t>カドウ</t>
    </rPh>
    <rPh sb="2" eb="3">
      <t>リツ</t>
    </rPh>
    <rPh sb="4" eb="5">
      <t>カヨ</t>
    </rPh>
    <phoneticPr fontId="2"/>
  </si>
  <si>
    <t>稼働率（宿泊）</t>
    <rPh sb="0" eb="2">
      <t>カドウ</t>
    </rPh>
    <rPh sb="2" eb="3">
      <t>リツ</t>
    </rPh>
    <rPh sb="4" eb="6">
      <t>シュクハク</t>
    </rPh>
    <phoneticPr fontId="2"/>
  </si>
  <si>
    <t>(様式９)</t>
    <phoneticPr fontId="2"/>
  </si>
  <si>
    <t>１０年度</t>
    <rPh sb="2" eb="4">
      <t>ネンド</t>
    </rPh>
    <phoneticPr fontId="2"/>
  </si>
  <si>
    <t>１１年度</t>
    <rPh sb="2" eb="4">
      <t>ネンド</t>
    </rPh>
    <phoneticPr fontId="2"/>
  </si>
  <si>
    <t>１２年度</t>
    <rPh sb="2" eb="4">
      <t>ネンド</t>
    </rPh>
    <phoneticPr fontId="2"/>
  </si>
  <si>
    <t>１３年度</t>
    <rPh sb="2" eb="4">
      <t>ネンド</t>
    </rPh>
    <phoneticPr fontId="2"/>
  </si>
  <si>
    <t>１４年度</t>
    <rPh sb="2" eb="4">
      <t>ネンド</t>
    </rPh>
    <phoneticPr fontId="2"/>
  </si>
  <si>
    <t>１５年度</t>
    <rPh sb="2" eb="4">
      <t>ネンド</t>
    </rPh>
    <phoneticPr fontId="2"/>
  </si>
  <si>
    <t>１６年度</t>
    <rPh sb="2" eb="4">
      <t>ネンド</t>
    </rPh>
    <phoneticPr fontId="2"/>
  </si>
  <si>
    <t>１７年度</t>
    <rPh sb="2" eb="4">
      <t>ネンド</t>
    </rPh>
    <phoneticPr fontId="2"/>
  </si>
  <si>
    <r>
      <t xml:space="preserve">１８年度
</t>
    </r>
    <r>
      <rPr>
        <sz val="10"/>
        <rFont val="BIZ UD明朝 Medium"/>
        <family val="1"/>
        <charset val="128"/>
      </rPr>
      <t>（４～７月）</t>
    </r>
    <rPh sb="2" eb="4">
      <t>ネンド</t>
    </rPh>
    <rPh sb="9" eb="10">
      <t>ガツ</t>
    </rPh>
    <phoneticPr fontId="2"/>
  </si>
  <si>
    <t>（単位：円）</t>
    <rPh sb="1" eb="3">
      <t>タンイ</t>
    </rPh>
    <rPh sb="4" eb="5">
      <t>エン</t>
    </rPh>
    <phoneticPr fontId="2"/>
  </si>
  <si>
    <t>登録率</t>
    <rPh sb="0" eb="3">
      <t>トウロクリツ</t>
    </rPh>
    <phoneticPr fontId="2"/>
  </si>
  <si>
    <t>光熱水費</t>
    <rPh sb="0" eb="4">
      <t>コウネツスイヒ</t>
    </rPh>
    <phoneticPr fontId="2"/>
  </si>
  <si>
    <t>地代・家賃</t>
    <rPh sb="0" eb="2">
      <t>チダイ</t>
    </rPh>
    <rPh sb="3" eb="5">
      <t>ヤチン</t>
    </rPh>
    <phoneticPr fontId="2"/>
  </si>
  <si>
    <t>補助金</t>
    <rPh sb="0" eb="3">
      <t>ホジョキン</t>
    </rPh>
    <phoneticPr fontId="2"/>
  </si>
  <si>
    <t>施設開設準備経費等補助金</t>
    <rPh sb="0" eb="2">
      <t>シセツ</t>
    </rPh>
    <rPh sb="2" eb="6">
      <t>カイセツジュンビ</t>
    </rPh>
    <rPh sb="6" eb="8">
      <t>ケイヒ</t>
    </rPh>
    <rPh sb="8" eb="9">
      <t>トウ</t>
    </rPh>
    <rPh sb="9" eb="12">
      <t>ホジョキン</t>
    </rPh>
    <phoneticPr fontId="2"/>
  </si>
  <si>
    <t>１階駐車場</t>
    <rPh sb="1" eb="2">
      <t>カイ</t>
    </rPh>
    <rPh sb="2" eb="4">
      <t>チュウシャ</t>
    </rPh>
    <rPh sb="4" eb="5">
      <t>ジョウ</t>
    </rPh>
    <phoneticPr fontId="2"/>
  </si>
  <si>
    <t>４階</t>
    <rPh sb="1" eb="2">
      <t>カイ</t>
    </rPh>
    <phoneticPr fontId="2"/>
  </si>
  <si>
    <t>その他経費</t>
    <rPh sb="2" eb="3">
      <t>タ</t>
    </rPh>
    <rPh sb="3" eb="5">
      <t>ケイヒ</t>
    </rPh>
    <phoneticPr fontId="2"/>
  </si>
  <si>
    <t>事務費</t>
    <rPh sb="0" eb="3">
      <t>ジムヒ</t>
    </rPh>
    <phoneticPr fontId="2"/>
  </si>
  <si>
    <t>共益費（共用部分光熱水費）</t>
    <rPh sb="0" eb="3">
      <t>キョウエキヒ</t>
    </rPh>
    <rPh sb="8" eb="12">
      <t>コウネツスイヒ</t>
    </rPh>
    <phoneticPr fontId="2"/>
  </si>
  <si>
    <t>※ 項目は名称変更・追加・削除等、自由に記入してください。</t>
    <phoneticPr fontId="2"/>
  </si>
  <si>
    <t>※ 科目ごとに算出根拠を添付してください。</t>
    <phoneticPr fontId="2"/>
  </si>
  <si>
    <t>※ 記入欄が足りない場合は、必要に応じて追加印刷の上、提出してください。</t>
    <phoneticPr fontId="2"/>
  </si>
  <si>
    <t>※ 施設開設準備経費等補助金は、令和７年度単価を参考にしています（＠1,036,000×９人分（宿泊定員）＝9,324,000円）。</t>
    <rPh sb="2" eb="4">
      <t>シセツ</t>
    </rPh>
    <rPh sb="4" eb="6">
      <t>カイセツ</t>
    </rPh>
    <rPh sb="6" eb="8">
      <t>ジュンビ</t>
    </rPh>
    <rPh sb="8" eb="10">
      <t>ケイヒ</t>
    </rPh>
    <rPh sb="10" eb="11">
      <t>トウ</t>
    </rPh>
    <rPh sb="11" eb="14">
      <t>ホジョキン</t>
    </rPh>
    <rPh sb="16" eb="18">
      <t>レイワ</t>
    </rPh>
    <rPh sb="19" eb="21">
      <t>ネンド</t>
    </rPh>
    <rPh sb="21" eb="23">
      <t>タンカ</t>
    </rPh>
    <rPh sb="24" eb="26">
      <t>サンコウ</t>
    </rPh>
    <phoneticPr fontId="2"/>
  </si>
  <si>
    <t>※ すでに額が確定している項目は、金額を記載しています。</t>
    <rPh sb="5" eb="6">
      <t>ガク</t>
    </rPh>
    <rPh sb="7" eb="9">
      <t>カクテイ</t>
    </rPh>
    <rPh sb="13" eb="15">
      <t>コウモク</t>
    </rPh>
    <rPh sb="17" eb="19">
      <t>キンガク</t>
    </rPh>
    <rPh sb="20" eb="22">
      <t>キサイ</t>
    </rPh>
    <phoneticPr fontId="2"/>
  </si>
  <si>
    <r>
      <t xml:space="preserve">８年度
</t>
    </r>
    <r>
      <rPr>
        <sz val="10"/>
        <rFont val="BIZ UD明朝 Medium"/>
        <family val="1"/>
        <charset val="128"/>
      </rPr>
      <t>（９～３月）</t>
    </r>
    <rPh sb="1" eb="3">
      <t>ネンド</t>
    </rPh>
    <rPh sb="8" eb="9">
      <t>ツキ</t>
    </rPh>
    <phoneticPr fontId="2"/>
  </si>
  <si>
    <t>資 金 ・ 収 支 計 画 書　  令和８年９月～令和１８年７月（１０年間）</t>
    <rPh sb="0" eb="1">
      <t>シ</t>
    </rPh>
    <rPh sb="2" eb="3">
      <t>キン</t>
    </rPh>
    <rPh sb="6" eb="7">
      <t>オサム</t>
    </rPh>
    <rPh sb="8" eb="9">
      <t>ササ</t>
    </rPh>
    <rPh sb="10" eb="11">
      <t>ケイ</t>
    </rPh>
    <rPh sb="12" eb="13">
      <t>ガ</t>
    </rPh>
    <rPh sb="14" eb="15">
      <t>ショ</t>
    </rPh>
    <rPh sb="18" eb="20">
      <t>レイワ</t>
    </rPh>
    <rPh sb="21" eb="22">
      <t>ネン</t>
    </rPh>
    <rPh sb="23" eb="24">
      <t>ガツ</t>
    </rPh>
    <rPh sb="25" eb="27">
      <t>レイワ</t>
    </rPh>
    <rPh sb="29" eb="30">
      <t>ネン</t>
    </rPh>
    <rPh sb="31" eb="32">
      <t>ガツ</t>
    </rPh>
    <rPh sb="35" eb="36">
      <t>ネン</t>
    </rPh>
    <rPh sb="36" eb="37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</si>
</sst>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38" fontId="4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38" fontId="4" fillId="0" borderId="7" xfId="1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vertical="center" shrinkToFit="1"/>
    </xf>
    <xf numFmtId="38" fontId="4" fillId="0" borderId="13" xfId="1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 shrinkToFit="1"/>
    </xf>
    <xf numFmtId="0" fontId="4" fillId="0" borderId="17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176" fontId="4" fillId="0" borderId="19" xfId="0" applyNumberFormat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left" vertical="center" shrinkToFit="1"/>
    </xf>
    <xf numFmtId="0" fontId="6" fillId="0" borderId="0" xfId="0" applyFont="1"/>
    <xf numFmtId="0" fontId="4" fillId="0" borderId="20" xfId="0" applyFont="1" applyBorder="1" applyAlignment="1">
      <alignment vertical="center"/>
    </xf>
    <xf numFmtId="38" fontId="4" fillId="0" borderId="4" xfId="1" applyFont="1" applyFill="1" applyBorder="1" applyAlignment="1">
      <alignment vertical="center" shrinkToFit="1"/>
    </xf>
    <xf numFmtId="38" fontId="4" fillId="0" borderId="7" xfId="1" applyFont="1" applyFill="1" applyBorder="1" applyAlignment="1">
      <alignment vertical="center" shrinkToFit="1"/>
    </xf>
    <xf numFmtId="38" fontId="4" fillId="0" borderId="8" xfId="1" applyFont="1" applyFill="1" applyBorder="1" applyAlignment="1">
      <alignment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 shrinkToFi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vertical="center"/>
    </xf>
    <xf numFmtId="0" fontId="4" fillId="5" borderId="22" xfId="0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8" fontId="4" fillId="4" borderId="8" xfId="1" applyFont="1" applyFill="1" applyBorder="1" applyAlignment="1">
      <alignment vertical="center" shrinkToFit="1"/>
    </xf>
    <xf numFmtId="0" fontId="4" fillId="0" borderId="26" xfId="0" applyFont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left" vertical="center" shrinkToFit="1"/>
    </xf>
    <xf numFmtId="0" fontId="4" fillId="4" borderId="16" xfId="0" applyFont="1" applyFill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8" fontId="4" fillId="0" borderId="10" xfId="1" applyFont="1" applyBorder="1" applyAlignment="1">
      <alignment vertical="center" shrinkToFit="1"/>
    </xf>
    <xf numFmtId="38" fontId="4" fillId="0" borderId="17" xfId="1" applyFont="1" applyBorder="1" applyAlignment="1">
      <alignment horizontal="right" vertical="center" shrinkToFit="1"/>
    </xf>
    <xf numFmtId="38" fontId="4" fillId="0" borderId="8" xfId="1" applyFont="1" applyBorder="1" applyAlignment="1">
      <alignment horizontal="right" vertical="center" shrinkToFit="1"/>
    </xf>
    <xf numFmtId="38" fontId="4" fillId="2" borderId="15" xfId="1" applyFont="1" applyFill="1" applyBorder="1" applyAlignment="1">
      <alignment horizontal="right" vertical="center" shrinkToFit="1"/>
    </xf>
    <xf numFmtId="38" fontId="4" fillId="2" borderId="7" xfId="1" applyFont="1" applyFill="1" applyBorder="1" applyAlignment="1">
      <alignment horizontal="right" vertical="center" shrinkToFit="1"/>
    </xf>
    <xf numFmtId="38" fontId="4" fillId="2" borderId="8" xfId="1" applyFont="1" applyFill="1" applyBorder="1" applyAlignment="1">
      <alignment horizontal="right" vertical="center" shrinkToFit="1"/>
    </xf>
    <xf numFmtId="38" fontId="4" fillId="0" borderId="10" xfId="1" applyFont="1" applyBorder="1" applyAlignment="1">
      <alignment horizontal="right" vertical="center" shrinkToFit="1"/>
    </xf>
    <xf numFmtId="38" fontId="4" fillId="0" borderId="11" xfId="1" applyFont="1" applyBorder="1" applyAlignment="1">
      <alignment horizontal="right" vertical="center" shrinkToFit="1"/>
    </xf>
    <xf numFmtId="38" fontId="4" fillId="2" borderId="18" xfId="1" applyFont="1" applyFill="1" applyBorder="1" applyAlignment="1">
      <alignment horizontal="right" vertical="center"/>
    </xf>
    <xf numFmtId="38" fontId="4" fillId="2" borderId="17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 shrinkToFit="1"/>
    </xf>
    <xf numFmtId="38" fontId="6" fillId="0" borderId="12" xfId="0" applyNumberFormat="1" applyFont="1" applyBorder="1" applyAlignment="1">
      <alignment vertical="center"/>
    </xf>
    <xf numFmtId="38" fontId="4" fillId="0" borderId="20" xfId="1" applyFont="1" applyFill="1" applyBorder="1" applyAlignment="1">
      <alignment horizontal="right" vertical="center" shrinkToFit="1"/>
    </xf>
    <xf numFmtId="38" fontId="4" fillId="0" borderId="20" xfId="1" applyFont="1" applyFill="1" applyBorder="1" applyAlignment="1">
      <alignment vertical="center" shrinkToFit="1"/>
    </xf>
    <xf numFmtId="38" fontId="4" fillId="0" borderId="6" xfId="1" applyFont="1" applyFill="1" applyBorder="1" applyAlignment="1">
      <alignment vertical="center" shrinkToFit="1"/>
    </xf>
    <xf numFmtId="38" fontId="4" fillId="0" borderId="17" xfId="1" applyFont="1" applyFill="1" applyBorder="1" applyAlignment="1">
      <alignment vertical="center" shrinkToFit="1"/>
    </xf>
    <xf numFmtId="38" fontId="4" fillId="4" borderId="17" xfId="1" applyFont="1" applyFill="1" applyBorder="1" applyAlignment="1">
      <alignment vertical="center" shrinkToFit="1"/>
    </xf>
    <xf numFmtId="38" fontId="4" fillId="0" borderId="6" xfId="1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38" fontId="4" fillId="4" borderId="4" xfId="1" applyFont="1" applyFill="1" applyBorder="1" applyAlignment="1">
      <alignment vertical="center"/>
    </xf>
    <xf numFmtId="38" fontId="4" fillId="4" borderId="20" xfId="1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3" fontId="4" fillId="4" borderId="17" xfId="0" applyNumberFormat="1" applyFont="1" applyFill="1" applyBorder="1" applyAlignment="1">
      <alignment vertical="center"/>
    </xf>
    <xf numFmtId="0" fontId="4" fillId="2" borderId="2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6" fillId="4" borderId="2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4" fillId="4" borderId="10" xfId="0" applyFont="1" applyFill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0" xfId="0" applyFont="1" applyBorder="1"/>
    <xf numFmtId="3" fontId="6" fillId="0" borderId="12" xfId="0" applyNumberFormat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 shrinkToFit="1"/>
    </xf>
    <xf numFmtId="38" fontId="4" fillId="0" borderId="13" xfId="1" applyFont="1" applyBorder="1" applyAlignment="1">
      <alignment horizontal="right" vertical="center" shrinkToFit="1"/>
    </xf>
    <xf numFmtId="38" fontId="4" fillId="0" borderId="31" xfId="1" applyFont="1" applyFill="1" applyBorder="1" applyAlignment="1">
      <alignment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left"/>
    </xf>
    <xf numFmtId="0" fontId="5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7962284A-5F5D-4F96-8079-DA6DD808AA56}"/>
    <cellStyle name="標準" xfId="0" builtinId="0"/>
    <cellStyle name="標準 2" xfId="2" xr:uid="{C7F6A190-2DA5-46E6-B50C-B88DF2E313E8}"/>
  </cellStyles>
  <dxfs count="9"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2D4C-5DAA-4D75-8574-A89BF631A28F}">
  <sheetPr>
    <pageSetUpPr fitToPage="1"/>
  </sheetPr>
  <dimension ref="A1:N84"/>
  <sheetViews>
    <sheetView tabSelected="1" zoomScale="85" zoomScaleNormal="85" zoomScaleSheetLayoutView="85" workbookViewId="0">
      <selection activeCell="I10" sqref="I10"/>
    </sheetView>
  </sheetViews>
  <sheetFormatPr defaultColWidth="9" defaultRowHeight="20.149999999999999" customHeight="1" x14ac:dyDescent="0.2"/>
  <cols>
    <col min="1" max="1" width="2.6328125" style="1" customWidth="1"/>
    <col min="2" max="2" width="3.36328125" style="2" customWidth="1"/>
    <col min="3" max="3" width="26.36328125" style="1" customWidth="1"/>
    <col min="4" max="11" width="12.08984375" style="1" customWidth="1"/>
    <col min="12" max="14" width="12" style="1" customWidth="1"/>
    <col min="15" max="16384" width="9" style="1"/>
  </cols>
  <sheetData>
    <row r="1" spans="1:14" ht="20.149999999999999" customHeight="1" x14ac:dyDescent="0.2">
      <c r="A1" s="5" t="s">
        <v>16</v>
      </c>
      <c r="B1" s="4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spans="1:14" ht="15" customHeight="1" x14ac:dyDescent="0.2">
      <c r="A2" s="5"/>
      <c r="B2" s="4"/>
      <c r="C2" s="5"/>
      <c r="D2" s="5"/>
      <c r="E2" s="7"/>
      <c r="F2" s="5"/>
      <c r="G2" s="5"/>
      <c r="H2" s="5"/>
      <c r="I2" s="5"/>
      <c r="J2" s="5"/>
      <c r="K2" s="5"/>
      <c r="L2" s="5"/>
      <c r="M2" s="5"/>
      <c r="N2" s="5"/>
    </row>
    <row r="3" spans="1:14" ht="20.149999999999999" customHeight="1" x14ac:dyDescent="0.2">
      <c r="A3" s="5"/>
      <c r="B3" s="4"/>
      <c r="G3" s="5"/>
      <c r="H3" s="5"/>
      <c r="I3" s="100" t="s">
        <v>7</v>
      </c>
      <c r="J3" s="100"/>
      <c r="K3" s="100"/>
      <c r="L3" s="89"/>
      <c r="M3" s="89"/>
      <c r="N3" s="89"/>
    </row>
    <row r="4" spans="1:14" ht="15" customHeight="1" x14ac:dyDescent="0.2">
      <c r="A4" s="5"/>
      <c r="B4" s="4"/>
      <c r="C4" s="5"/>
      <c r="D4" s="5"/>
      <c r="E4" s="7"/>
      <c r="F4" s="5"/>
      <c r="G4" s="5"/>
      <c r="H4" s="5"/>
      <c r="I4" s="5"/>
      <c r="J4" s="5"/>
      <c r="K4" s="5"/>
      <c r="L4" s="5"/>
      <c r="M4" s="5"/>
      <c r="N4" s="5"/>
    </row>
    <row r="5" spans="1:14" ht="30.75" customHeight="1" x14ac:dyDescent="0.2">
      <c r="A5" s="101" t="s">
        <v>43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ht="20.149999999999999" customHeight="1" x14ac:dyDescent="0.2">
      <c r="A6" s="5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41" t="s">
        <v>26</v>
      </c>
    </row>
    <row r="7" spans="1:14" ht="36" customHeight="1" x14ac:dyDescent="0.2">
      <c r="A7" s="5"/>
      <c r="B7" s="96" t="s">
        <v>3</v>
      </c>
      <c r="C7" s="97"/>
      <c r="D7" s="40" t="s">
        <v>42</v>
      </c>
      <c r="E7" s="8" t="s">
        <v>8</v>
      </c>
      <c r="F7" s="8" t="s">
        <v>17</v>
      </c>
      <c r="G7" s="8" t="s">
        <v>18</v>
      </c>
      <c r="H7" s="8" t="s">
        <v>19</v>
      </c>
      <c r="I7" s="8" t="s">
        <v>20</v>
      </c>
      <c r="J7" s="8" t="s">
        <v>21</v>
      </c>
      <c r="K7" s="8" t="s">
        <v>22</v>
      </c>
      <c r="L7" s="8" t="s">
        <v>23</v>
      </c>
      <c r="M7" s="8" t="s">
        <v>24</v>
      </c>
      <c r="N7" s="40" t="s">
        <v>25</v>
      </c>
    </row>
    <row r="8" spans="1:14" ht="20.149999999999999" customHeight="1" x14ac:dyDescent="0.2">
      <c r="A8" s="5"/>
      <c r="B8" s="32"/>
      <c r="C8" s="39" t="s">
        <v>27</v>
      </c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</row>
    <row r="9" spans="1:14" ht="20.149999999999999" customHeight="1" x14ac:dyDescent="0.2">
      <c r="A9" s="5"/>
      <c r="B9" s="32"/>
      <c r="C9" s="39" t="s">
        <v>14</v>
      </c>
      <c r="D9" s="33"/>
      <c r="E9" s="33"/>
      <c r="F9" s="34"/>
      <c r="G9" s="34"/>
      <c r="H9" s="34"/>
      <c r="I9" s="34"/>
      <c r="J9" s="34"/>
      <c r="K9" s="34"/>
      <c r="L9" s="34"/>
      <c r="M9" s="34"/>
      <c r="N9" s="34"/>
    </row>
    <row r="10" spans="1:14" ht="20.149999999999999" customHeight="1" x14ac:dyDescent="0.2">
      <c r="A10" s="5"/>
      <c r="B10" s="43"/>
      <c r="C10" s="44" t="s">
        <v>15</v>
      </c>
      <c r="D10" s="45"/>
      <c r="E10" s="45"/>
      <c r="F10" s="46"/>
      <c r="G10" s="46"/>
      <c r="H10" s="46"/>
      <c r="I10" s="46"/>
      <c r="J10" s="46"/>
      <c r="K10" s="46"/>
      <c r="L10" s="46"/>
      <c r="M10" s="46"/>
      <c r="N10" s="46"/>
    </row>
    <row r="11" spans="1:14" ht="20.149999999999999" customHeight="1" x14ac:dyDescent="0.2">
      <c r="A11" s="5"/>
      <c r="B11" s="81" t="s">
        <v>13</v>
      </c>
      <c r="C11" s="82"/>
      <c r="D11" s="70">
        <f t="shared" ref="D11:N11" si="0">SUM(D12:D16)</f>
        <v>0</v>
      </c>
      <c r="E11" s="71">
        <f t="shared" si="0"/>
        <v>0</v>
      </c>
      <c r="F11" s="70">
        <f t="shared" si="0"/>
        <v>0</v>
      </c>
      <c r="G11" s="70">
        <f t="shared" si="0"/>
        <v>0</v>
      </c>
      <c r="H11" s="70">
        <f t="shared" si="0"/>
        <v>0</v>
      </c>
      <c r="I11" s="70">
        <f t="shared" si="0"/>
        <v>0</v>
      </c>
      <c r="J11" s="70">
        <f t="shared" si="0"/>
        <v>0</v>
      </c>
      <c r="K11" s="70">
        <f t="shared" si="0"/>
        <v>0</v>
      </c>
      <c r="L11" s="70">
        <f t="shared" si="0"/>
        <v>0</v>
      </c>
      <c r="M11" s="70">
        <f t="shared" si="0"/>
        <v>0</v>
      </c>
      <c r="N11" s="70">
        <f t="shared" si="0"/>
        <v>0</v>
      </c>
    </row>
    <row r="12" spans="1:14" s="3" customFormat="1" ht="20.149999999999999" customHeight="1" x14ac:dyDescent="0.2">
      <c r="A12" s="9"/>
      <c r="B12" s="37"/>
      <c r="C12" s="94" t="s">
        <v>9</v>
      </c>
      <c r="D12" s="35"/>
      <c r="E12" s="63"/>
      <c r="F12" s="36"/>
      <c r="G12" s="36"/>
      <c r="H12" s="36"/>
      <c r="I12" s="36"/>
      <c r="J12" s="36"/>
      <c r="K12" s="36"/>
      <c r="L12" s="36"/>
      <c r="M12" s="36"/>
      <c r="N12" s="36"/>
    </row>
    <row r="13" spans="1:14" s="3" customFormat="1" ht="20.149999999999999" customHeight="1" x14ac:dyDescent="0.2">
      <c r="A13" s="9"/>
      <c r="B13" s="37"/>
      <c r="C13" s="83" t="s">
        <v>10</v>
      </c>
      <c r="D13" s="27"/>
      <c r="E13" s="64"/>
      <c r="F13" s="28"/>
      <c r="G13" s="28"/>
      <c r="H13" s="28"/>
      <c r="I13" s="28"/>
      <c r="J13" s="28"/>
      <c r="K13" s="28"/>
      <c r="L13" s="28"/>
      <c r="M13" s="28"/>
      <c r="N13" s="28"/>
    </row>
    <row r="14" spans="1:14" s="3" customFormat="1" ht="20.149999999999999" customHeight="1" x14ac:dyDescent="0.2">
      <c r="A14" s="9"/>
      <c r="B14" s="37"/>
      <c r="C14" s="84" t="s">
        <v>11</v>
      </c>
      <c r="D14" s="11"/>
      <c r="E14" s="65"/>
      <c r="F14" s="29"/>
      <c r="G14" s="29"/>
      <c r="H14" s="29"/>
      <c r="I14" s="29"/>
      <c r="J14" s="29"/>
      <c r="K14" s="29"/>
      <c r="L14" s="29"/>
      <c r="M14" s="29"/>
      <c r="N14" s="29"/>
    </row>
    <row r="15" spans="1:14" s="3" customFormat="1" ht="20.149999999999999" customHeight="1" x14ac:dyDescent="0.2">
      <c r="A15" s="9"/>
      <c r="B15" s="37"/>
      <c r="C15" s="95" t="s">
        <v>12</v>
      </c>
      <c r="D15" s="69"/>
      <c r="E15" s="66"/>
      <c r="F15" s="30"/>
      <c r="G15" s="30"/>
      <c r="H15" s="30"/>
      <c r="I15" s="30"/>
      <c r="J15" s="30"/>
      <c r="K15" s="30"/>
      <c r="L15" s="30"/>
      <c r="M15" s="30"/>
      <c r="N15" s="30"/>
    </row>
    <row r="16" spans="1:14" s="3" customFormat="1" ht="20.149999999999999" customHeight="1" x14ac:dyDescent="0.2">
      <c r="A16" s="9"/>
      <c r="B16" s="38"/>
      <c r="C16" s="85"/>
      <c r="D16" s="31"/>
      <c r="E16" s="66"/>
      <c r="F16" s="30"/>
      <c r="G16" s="30"/>
      <c r="H16" s="30"/>
      <c r="I16" s="30"/>
      <c r="J16" s="30"/>
      <c r="K16" s="30"/>
      <c r="L16" s="30"/>
      <c r="M16" s="30"/>
      <c r="N16" s="30"/>
    </row>
    <row r="17" spans="1:14" s="3" customFormat="1" ht="20.149999999999999" customHeight="1" x14ac:dyDescent="0.2">
      <c r="A17" s="9"/>
      <c r="B17" s="48"/>
      <c r="C17" s="86"/>
      <c r="D17" s="72">
        <f>SUM(D18:D20)</f>
        <v>0</v>
      </c>
      <c r="E17" s="67">
        <f t="shared" ref="E17:N17" si="1">SUM(E18:E20)</f>
        <v>0</v>
      </c>
      <c r="F17" s="42">
        <f t="shared" si="1"/>
        <v>0</v>
      </c>
      <c r="G17" s="42">
        <f t="shared" si="1"/>
        <v>0</v>
      </c>
      <c r="H17" s="42">
        <f t="shared" si="1"/>
        <v>0</v>
      </c>
      <c r="I17" s="42">
        <f t="shared" si="1"/>
        <v>0</v>
      </c>
      <c r="J17" s="42">
        <f t="shared" si="1"/>
        <v>0</v>
      </c>
      <c r="K17" s="42">
        <f t="shared" si="1"/>
        <v>0</v>
      </c>
      <c r="L17" s="42">
        <f t="shared" si="1"/>
        <v>0</v>
      </c>
      <c r="M17" s="42">
        <f t="shared" si="1"/>
        <v>0</v>
      </c>
      <c r="N17" s="42">
        <f t="shared" si="1"/>
        <v>0</v>
      </c>
    </row>
    <row r="18" spans="1:14" s="3" customFormat="1" ht="20.149999999999999" customHeight="1" x14ac:dyDescent="0.2">
      <c r="A18" s="9"/>
      <c r="B18" s="10"/>
      <c r="C18" s="20"/>
      <c r="D18" s="21"/>
      <c r="E18" s="66"/>
      <c r="F18" s="30"/>
      <c r="G18" s="30"/>
      <c r="H18" s="30"/>
      <c r="I18" s="30"/>
      <c r="J18" s="30"/>
      <c r="K18" s="30"/>
      <c r="L18" s="30"/>
      <c r="M18" s="30"/>
      <c r="N18" s="30"/>
    </row>
    <row r="19" spans="1:14" s="3" customFormat="1" ht="20.149999999999999" customHeight="1" x14ac:dyDescent="0.2">
      <c r="A19" s="9"/>
      <c r="B19" s="10"/>
      <c r="C19" s="87"/>
      <c r="D19" s="11"/>
      <c r="E19" s="68"/>
      <c r="F19" s="12"/>
      <c r="G19" s="12"/>
      <c r="H19" s="12"/>
      <c r="I19" s="12"/>
      <c r="J19" s="12"/>
      <c r="K19" s="12"/>
      <c r="L19" s="12"/>
      <c r="M19" s="12"/>
      <c r="N19" s="12"/>
    </row>
    <row r="20" spans="1:14" s="3" customFormat="1" ht="20.149999999999999" customHeight="1" x14ac:dyDescent="0.2">
      <c r="A20" s="9"/>
      <c r="B20" s="37"/>
      <c r="C20" s="83"/>
      <c r="D20" s="31"/>
      <c r="E20" s="66"/>
      <c r="F20" s="30"/>
      <c r="G20" s="30"/>
      <c r="H20" s="30"/>
      <c r="I20" s="30"/>
      <c r="J20" s="30"/>
      <c r="K20" s="30"/>
      <c r="L20" s="30"/>
      <c r="M20" s="30"/>
      <c r="N20" s="30"/>
    </row>
    <row r="21" spans="1:14" s="3" customFormat="1" ht="20.149999999999999" customHeight="1" x14ac:dyDescent="0.2">
      <c r="A21" s="9"/>
      <c r="B21" s="48" t="s">
        <v>30</v>
      </c>
      <c r="C21" s="86"/>
      <c r="D21" s="74">
        <f>SUM(D22:D23)</f>
        <v>9324000</v>
      </c>
      <c r="E21" s="67">
        <f t="shared" ref="E21:N21" si="2">SUM(E22:E23)</f>
        <v>0</v>
      </c>
      <c r="F21" s="42">
        <f t="shared" si="2"/>
        <v>0</v>
      </c>
      <c r="G21" s="42">
        <f t="shared" si="2"/>
        <v>0</v>
      </c>
      <c r="H21" s="42">
        <f t="shared" si="2"/>
        <v>0</v>
      </c>
      <c r="I21" s="42">
        <f t="shared" si="2"/>
        <v>0</v>
      </c>
      <c r="J21" s="42">
        <f t="shared" si="2"/>
        <v>0</v>
      </c>
      <c r="K21" s="42">
        <f t="shared" si="2"/>
        <v>0</v>
      </c>
      <c r="L21" s="42">
        <f t="shared" si="2"/>
        <v>0</v>
      </c>
      <c r="M21" s="42">
        <f t="shared" si="2"/>
        <v>0</v>
      </c>
      <c r="N21" s="42">
        <f t="shared" si="2"/>
        <v>0</v>
      </c>
    </row>
    <row r="22" spans="1:14" s="3" customFormat="1" ht="20.149999999999999" customHeight="1" x14ac:dyDescent="0.2">
      <c r="A22" s="9"/>
      <c r="B22" s="10"/>
      <c r="C22" s="20" t="s">
        <v>31</v>
      </c>
      <c r="D22" s="49">
        <v>9324000</v>
      </c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14" s="3" customFormat="1" ht="20.149999999999999" customHeight="1" thickBot="1" x14ac:dyDescent="0.25">
      <c r="A23" s="9"/>
      <c r="B23" s="73"/>
      <c r="C23" s="88"/>
      <c r="D23" s="13"/>
      <c r="E23" s="50"/>
      <c r="F23" s="14"/>
      <c r="G23" s="14"/>
      <c r="H23" s="14"/>
      <c r="I23" s="14"/>
      <c r="J23" s="14"/>
      <c r="K23" s="14"/>
      <c r="L23" s="14"/>
      <c r="M23" s="14"/>
      <c r="N23" s="14"/>
    </row>
    <row r="24" spans="1:14" s="3" customFormat="1" ht="20.149999999999999" customHeight="1" thickTop="1" thickBot="1" x14ac:dyDescent="0.25">
      <c r="A24" s="9"/>
      <c r="B24" s="98" t="s">
        <v>6</v>
      </c>
      <c r="C24" s="99"/>
      <c r="D24" s="90">
        <f t="shared" ref="D24:N24" si="3">SUM(D11,D17,D21)</f>
        <v>9324000</v>
      </c>
      <c r="E24" s="91">
        <f t="shared" si="3"/>
        <v>0</v>
      </c>
      <c r="F24" s="92">
        <f t="shared" si="3"/>
        <v>0</v>
      </c>
      <c r="G24" s="92">
        <f t="shared" si="3"/>
        <v>0</v>
      </c>
      <c r="H24" s="92">
        <f t="shared" si="3"/>
        <v>0</v>
      </c>
      <c r="I24" s="92">
        <f t="shared" si="3"/>
        <v>0</v>
      </c>
      <c r="J24" s="92">
        <f t="shared" si="3"/>
        <v>0</v>
      </c>
      <c r="K24" s="92">
        <f t="shared" si="3"/>
        <v>0</v>
      </c>
      <c r="L24" s="92">
        <f t="shared" si="3"/>
        <v>0</v>
      </c>
      <c r="M24" s="92">
        <f t="shared" si="3"/>
        <v>0</v>
      </c>
      <c r="N24" s="92">
        <f t="shared" si="3"/>
        <v>0</v>
      </c>
    </row>
    <row r="25" spans="1:14" s="3" customFormat="1" ht="20.149999999999999" customHeight="1" thickTop="1" x14ac:dyDescent="0.2">
      <c r="A25" s="9"/>
      <c r="B25" s="16"/>
      <c r="C25" s="17"/>
      <c r="D25" s="17"/>
      <c r="E25" s="18"/>
      <c r="F25" s="9"/>
      <c r="G25" s="9"/>
      <c r="H25" s="9"/>
      <c r="I25" s="9"/>
      <c r="J25" s="9"/>
      <c r="K25" s="9"/>
      <c r="L25" s="9"/>
      <c r="M25" s="9"/>
      <c r="N25" s="9"/>
    </row>
    <row r="26" spans="1:14" s="3" customFormat="1" ht="39" customHeight="1" x14ac:dyDescent="0.2">
      <c r="A26" s="9"/>
      <c r="B26" s="96" t="s">
        <v>4</v>
      </c>
      <c r="C26" s="97"/>
      <c r="D26" s="40" t="s">
        <v>42</v>
      </c>
      <c r="E26" s="8" t="s">
        <v>8</v>
      </c>
      <c r="F26" s="8" t="s">
        <v>17</v>
      </c>
      <c r="G26" s="8" t="s">
        <v>18</v>
      </c>
      <c r="H26" s="8" t="s">
        <v>19</v>
      </c>
      <c r="I26" s="8" t="s">
        <v>20</v>
      </c>
      <c r="J26" s="8" t="s">
        <v>21</v>
      </c>
      <c r="K26" s="8" t="s">
        <v>22</v>
      </c>
      <c r="L26" s="8" t="s">
        <v>23</v>
      </c>
      <c r="M26" s="8" t="s">
        <v>24</v>
      </c>
      <c r="N26" s="40" t="s">
        <v>25</v>
      </c>
    </row>
    <row r="27" spans="1:14" s="3" customFormat="1" ht="20.149999999999999" customHeight="1" x14ac:dyDescent="0.2">
      <c r="A27" s="9"/>
      <c r="B27" s="19" t="s">
        <v>0</v>
      </c>
      <c r="C27" s="77"/>
      <c r="D27" s="53">
        <f>SUM(D28:D32)</f>
        <v>0</v>
      </c>
      <c r="E27" s="53">
        <f>SUM(E28:E32)</f>
        <v>0</v>
      </c>
      <c r="F27" s="53">
        <f t="shared" ref="F27:N27" si="4">SUM(F28:F32)</f>
        <v>0</v>
      </c>
      <c r="G27" s="53">
        <f t="shared" si="4"/>
        <v>0</v>
      </c>
      <c r="H27" s="53">
        <f t="shared" si="4"/>
        <v>0</v>
      </c>
      <c r="I27" s="53">
        <f t="shared" si="4"/>
        <v>0</v>
      </c>
      <c r="J27" s="53">
        <f t="shared" si="4"/>
        <v>0</v>
      </c>
      <c r="K27" s="53">
        <f t="shared" si="4"/>
        <v>0</v>
      </c>
      <c r="L27" s="53">
        <f>SUM(L28:L32)</f>
        <v>0</v>
      </c>
      <c r="M27" s="53">
        <f>SUM(M28:M32)</f>
        <v>0</v>
      </c>
      <c r="N27" s="53">
        <f t="shared" si="4"/>
        <v>0</v>
      </c>
    </row>
    <row r="28" spans="1:14" s="3" customFormat="1" ht="20.149999999999999" customHeight="1" x14ac:dyDescent="0.2">
      <c r="A28" s="9"/>
      <c r="B28" s="10"/>
      <c r="C28" s="2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s="3" customFormat="1" ht="20.149999999999999" customHeight="1" x14ac:dyDescent="0.2">
      <c r="A29" s="9"/>
      <c r="B29" s="10"/>
      <c r="C29" s="2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s="3" customFormat="1" ht="20.149999999999999" customHeight="1" x14ac:dyDescent="0.2">
      <c r="A30" s="9"/>
      <c r="B30" s="10"/>
      <c r="C30" s="2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s="3" customFormat="1" ht="20.149999999999999" customHeight="1" x14ac:dyDescent="0.2">
      <c r="A31" s="9"/>
      <c r="B31" s="10"/>
      <c r="C31" s="2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" customFormat="1" ht="20.149999999999999" customHeight="1" x14ac:dyDescent="0.2">
      <c r="A32" s="9"/>
      <c r="B32" s="10"/>
      <c r="C32" s="20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s="3" customFormat="1" ht="20.149999999999999" customHeight="1" x14ac:dyDescent="0.2">
      <c r="A33" s="9"/>
      <c r="B33" s="75" t="s">
        <v>28</v>
      </c>
      <c r="C33" s="78"/>
      <c r="D33" s="54">
        <f>SUM(D34:D38)</f>
        <v>233933</v>
      </c>
      <c r="E33" s="54">
        <f>SUM(E34:E38)</f>
        <v>401028</v>
      </c>
      <c r="F33" s="54">
        <f t="shared" ref="F33:N33" si="5">SUM(F34:F38)</f>
        <v>401028</v>
      </c>
      <c r="G33" s="54">
        <f t="shared" si="5"/>
        <v>401028</v>
      </c>
      <c r="H33" s="54">
        <f t="shared" si="5"/>
        <v>401028</v>
      </c>
      <c r="I33" s="54">
        <f t="shared" si="5"/>
        <v>401028</v>
      </c>
      <c r="J33" s="54">
        <f t="shared" si="5"/>
        <v>401028</v>
      </c>
      <c r="K33" s="54">
        <f t="shared" si="5"/>
        <v>401028</v>
      </c>
      <c r="L33" s="54">
        <f t="shared" si="5"/>
        <v>401028</v>
      </c>
      <c r="M33" s="54">
        <f t="shared" si="5"/>
        <v>401028</v>
      </c>
      <c r="N33" s="54">
        <f t="shared" si="5"/>
        <v>133676</v>
      </c>
    </row>
    <row r="34" spans="1:14" s="3" customFormat="1" ht="20.149999999999999" customHeight="1" x14ac:dyDescent="0.2">
      <c r="A34" s="9"/>
      <c r="B34" s="10"/>
      <c r="C34" s="23" t="s">
        <v>36</v>
      </c>
      <c r="D34" s="51">
        <v>233933</v>
      </c>
      <c r="E34" s="52">
        <v>401028</v>
      </c>
      <c r="F34" s="52">
        <v>401028</v>
      </c>
      <c r="G34" s="52">
        <v>401028</v>
      </c>
      <c r="H34" s="52">
        <v>401028</v>
      </c>
      <c r="I34" s="52">
        <v>401028</v>
      </c>
      <c r="J34" s="52">
        <v>401028</v>
      </c>
      <c r="K34" s="52">
        <v>401028</v>
      </c>
      <c r="L34" s="52">
        <v>401028</v>
      </c>
      <c r="M34" s="52">
        <v>401028</v>
      </c>
      <c r="N34" s="52">
        <v>133676</v>
      </c>
    </row>
    <row r="35" spans="1:14" s="3" customFormat="1" ht="20.149999999999999" customHeight="1" x14ac:dyDescent="0.2">
      <c r="A35" s="9"/>
      <c r="B35" s="10"/>
      <c r="C35" s="2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s="3" customFormat="1" ht="20.149999999999999" customHeight="1" x14ac:dyDescent="0.2">
      <c r="A36" s="9"/>
      <c r="B36" s="10"/>
      <c r="C36" s="2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s="3" customFormat="1" ht="20.149999999999999" customHeight="1" x14ac:dyDescent="0.2">
      <c r="A37" s="9"/>
      <c r="B37" s="10"/>
      <c r="C37" s="2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s="3" customFormat="1" ht="20.149999999999999" customHeight="1" x14ac:dyDescent="0.2">
      <c r="A38" s="9"/>
      <c r="B38" s="10"/>
      <c r="C38" s="20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s="3" customFormat="1" ht="20.149999999999999" customHeight="1" x14ac:dyDescent="0.2">
      <c r="A39" s="9"/>
      <c r="B39" s="75" t="s">
        <v>35</v>
      </c>
      <c r="C39" s="78"/>
      <c r="D39" s="55">
        <f t="shared" ref="D39:N39" si="6">SUM(D40:D42)</f>
        <v>0</v>
      </c>
      <c r="E39" s="55">
        <f t="shared" si="6"/>
        <v>0</v>
      </c>
      <c r="F39" s="55">
        <f t="shared" si="6"/>
        <v>0</v>
      </c>
      <c r="G39" s="55">
        <f t="shared" si="6"/>
        <v>0</v>
      </c>
      <c r="H39" s="55">
        <f t="shared" si="6"/>
        <v>0</v>
      </c>
      <c r="I39" s="55">
        <f t="shared" si="6"/>
        <v>0</v>
      </c>
      <c r="J39" s="55">
        <f t="shared" si="6"/>
        <v>0</v>
      </c>
      <c r="K39" s="55">
        <f t="shared" si="6"/>
        <v>0</v>
      </c>
      <c r="L39" s="55">
        <f t="shared" si="6"/>
        <v>0</v>
      </c>
      <c r="M39" s="55">
        <f t="shared" si="6"/>
        <v>0</v>
      </c>
      <c r="N39" s="55">
        <f t="shared" si="6"/>
        <v>0</v>
      </c>
    </row>
    <row r="40" spans="1:14" s="3" customFormat="1" ht="20.149999999999999" customHeight="1" x14ac:dyDescent="0.2">
      <c r="A40" s="9"/>
      <c r="B40" s="24"/>
      <c r="C40" s="22"/>
      <c r="D40" s="56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1" spans="1:14" s="3" customFormat="1" ht="20.149999999999999" customHeight="1" x14ac:dyDescent="0.2">
      <c r="A41" s="9"/>
      <c r="B41" s="24"/>
      <c r="C41" s="22"/>
      <c r="D41" s="56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spans="1:14" s="3" customFormat="1" ht="20.149999999999999" customHeight="1" x14ac:dyDescent="0.2">
      <c r="A42" s="9"/>
      <c r="B42" s="24"/>
      <c r="C42" s="22"/>
      <c r="D42" s="56"/>
      <c r="E42" s="57"/>
      <c r="F42" s="57"/>
      <c r="G42" s="57"/>
      <c r="H42" s="57"/>
      <c r="I42" s="57"/>
      <c r="J42" s="57"/>
      <c r="K42" s="57"/>
      <c r="L42" s="57"/>
      <c r="M42" s="57"/>
      <c r="N42" s="57"/>
    </row>
    <row r="43" spans="1:14" s="3" customFormat="1" ht="20.149999999999999" customHeight="1" x14ac:dyDescent="0.2">
      <c r="A43" s="9"/>
      <c r="B43" s="75" t="s">
        <v>1</v>
      </c>
      <c r="C43" s="78"/>
      <c r="D43" s="55">
        <f t="shared" ref="D43:N43" si="7">SUM(D44:D46)</f>
        <v>0</v>
      </c>
      <c r="E43" s="55">
        <f t="shared" si="7"/>
        <v>0</v>
      </c>
      <c r="F43" s="55">
        <f t="shared" si="7"/>
        <v>0</v>
      </c>
      <c r="G43" s="55">
        <f t="shared" si="7"/>
        <v>0</v>
      </c>
      <c r="H43" s="55">
        <f t="shared" si="7"/>
        <v>0</v>
      </c>
      <c r="I43" s="55">
        <f t="shared" si="7"/>
        <v>0</v>
      </c>
      <c r="J43" s="55">
        <f t="shared" si="7"/>
        <v>0</v>
      </c>
      <c r="K43" s="55">
        <f t="shared" si="7"/>
        <v>0</v>
      </c>
      <c r="L43" s="55">
        <f t="shared" si="7"/>
        <v>0</v>
      </c>
      <c r="M43" s="55">
        <f t="shared" si="7"/>
        <v>0</v>
      </c>
      <c r="N43" s="55">
        <f t="shared" si="7"/>
        <v>0</v>
      </c>
    </row>
    <row r="44" spans="1:14" s="3" customFormat="1" ht="20.149999999999999" customHeight="1" x14ac:dyDescent="0.2">
      <c r="A44" s="9"/>
      <c r="B44" s="24"/>
      <c r="C44" s="22"/>
      <c r="D44" s="56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1:14" s="3" customFormat="1" ht="20.149999999999999" customHeight="1" x14ac:dyDescent="0.2">
      <c r="A45" s="9"/>
      <c r="B45" s="24"/>
      <c r="C45" s="22"/>
      <c r="D45" s="56"/>
      <c r="E45" s="57"/>
      <c r="F45" s="57"/>
      <c r="G45" s="57"/>
      <c r="H45" s="57"/>
      <c r="I45" s="57"/>
      <c r="J45" s="57"/>
      <c r="K45" s="57"/>
      <c r="L45" s="57"/>
      <c r="M45" s="57"/>
      <c r="N45" s="57"/>
    </row>
    <row r="46" spans="1:14" s="3" customFormat="1" ht="20.149999999999999" customHeight="1" x14ac:dyDescent="0.2">
      <c r="A46" s="9"/>
      <c r="B46" s="24"/>
      <c r="C46" s="22"/>
      <c r="D46" s="56"/>
      <c r="E46" s="57"/>
      <c r="F46" s="57"/>
      <c r="G46" s="57"/>
      <c r="H46" s="57"/>
      <c r="I46" s="57"/>
      <c r="J46" s="57"/>
      <c r="K46" s="57"/>
      <c r="L46" s="57"/>
      <c r="M46" s="57"/>
      <c r="N46" s="57"/>
    </row>
    <row r="47" spans="1:14" s="3" customFormat="1" ht="20.149999999999999" customHeight="1" x14ac:dyDescent="0.2">
      <c r="A47" s="9"/>
      <c r="B47" s="75" t="s">
        <v>2</v>
      </c>
      <c r="C47" s="78"/>
      <c r="D47" s="58">
        <f t="shared" ref="D47:N47" si="8">SUM(D48:D50)</f>
        <v>0</v>
      </c>
      <c r="E47" s="55">
        <f t="shared" si="8"/>
        <v>0</v>
      </c>
      <c r="F47" s="55">
        <f t="shared" si="8"/>
        <v>0</v>
      </c>
      <c r="G47" s="55">
        <f t="shared" si="8"/>
        <v>0</v>
      </c>
      <c r="H47" s="55">
        <f t="shared" si="8"/>
        <v>0</v>
      </c>
      <c r="I47" s="55">
        <f t="shared" si="8"/>
        <v>0</v>
      </c>
      <c r="J47" s="55">
        <f t="shared" si="8"/>
        <v>0</v>
      </c>
      <c r="K47" s="55">
        <f t="shared" si="8"/>
        <v>0</v>
      </c>
      <c r="L47" s="55">
        <f t="shared" si="8"/>
        <v>0</v>
      </c>
      <c r="M47" s="55">
        <f t="shared" si="8"/>
        <v>0</v>
      </c>
      <c r="N47" s="55">
        <f t="shared" si="8"/>
        <v>0</v>
      </c>
    </row>
    <row r="48" spans="1:14" s="3" customFormat="1" ht="20.149999999999999" customHeight="1" x14ac:dyDescent="0.2">
      <c r="A48" s="9"/>
      <c r="B48" s="10"/>
      <c r="C48" s="25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s="3" customFormat="1" ht="20.149999999999999" customHeight="1" x14ac:dyDescent="0.2">
      <c r="A49" s="9"/>
      <c r="B49" s="10"/>
      <c r="C49" s="25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" customFormat="1" ht="20.149999999999999" customHeight="1" x14ac:dyDescent="0.2">
      <c r="A50" s="9"/>
      <c r="B50" s="10"/>
      <c r="C50" s="25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spans="1:14" s="3" customFormat="1" ht="20.149999999999999" customHeight="1" x14ac:dyDescent="0.2">
      <c r="A51" s="9"/>
      <c r="B51" s="75" t="s">
        <v>34</v>
      </c>
      <c r="C51" s="78"/>
      <c r="D51" s="58">
        <f t="shared" ref="D51:N51" si="9">SUM(D52:D54)</f>
        <v>0</v>
      </c>
      <c r="E51" s="55">
        <f t="shared" si="9"/>
        <v>0</v>
      </c>
      <c r="F51" s="55">
        <f t="shared" si="9"/>
        <v>0</v>
      </c>
      <c r="G51" s="55">
        <f t="shared" si="9"/>
        <v>0</v>
      </c>
      <c r="H51" s="55">
        <f t="shared" si="9"/>
        <v>0</v>
      </c>
      <c r="I51" s="55">
        <f t="shared" si="9"/>
        <v>0</v>
      </c>
      <c r="J51" s="55">
        <f t="shared" si="9"/>
        <v>0</v>
      </c>
      <c r="K51" s="55">
        <f t="shared" si="9"/>
        <v>0</v>
      </c>
      <c r="L51" s="55">
        <f t="shared" si="9"/>
        <v>0</v>
      </c>
      <c r="M51" s="55">
        <f t="shared" si="9"/>
        <v>0</v>
      </c>
      <c r="N51" s="55">
        <f t="shared" si="9"/>
        <v>0</v>
      </c>
    </row>
    <row r="52" spans="1:14" s="3" customFormat="1" ht="20.149999999999999" customHeight="1" x14ac:dyDescent="0.2">
      <c r="A52" s="9"/>
      <c r="B52" s="10"/>
      <c r="C52" s="25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" customFormat="1" ht="20.149999999999999" customHeight="1" x14ac:dyDescent="0.2">
      <c r="A53" s="9"/>
      <c r="B53" s="10"/>
      <c r="C53" s="25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spans="1:14" s="3" customFormat="1" ht="20.149999999999999" customHeight="1" x14ac:dyDescent="0.2">
      <c r="A54" s="9"/>
      <c r="B54" s="10"/>
      <c r="C54" s="25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s="3" customFormat="1" ht="20.149999999999999" customHeight="1" x14ac:dyDescent="0.2">
      <c r="A55" s="9"/>
      <c r="B55" s="76"/>
      <c r="C55" s="79"/>
      <c r="D55" s="59">
        <f t="shared" ref="D55:N55" si="10">SUM(D56:D58)</f>
        <v>0</v>
      </c>
      <c r="E55" s="55">
        <f t="shared" si="10"/>
        <v>0</v>
      </c>
      <c r="F55" s="55">
        <f t="shared" si="10"/>
        <v>0</v>
      </c>
      <c r="G55" s="55">
        <f t="shared" si="10"/>
        <v>0</v>
      </c>
      <c r="H55" s="55">
        <f t="shared" si="10"/>
        <v>0</v>
      </c>
      <c r="I55" s="55">
        <f t="shared" si="10"/>
        <v>0</v>
      </c>
      <c r="J55" s="55">
        <f t="shared" si="10"/>
        <v>0</v>
      </c>
      <c r="K55" s="55">
        <f t="shared" si="10"/>
        <v>0</v>
      </c>
      <c r="L55" s="55">
        <f t="shared" si="10"/>
        <v>0</v>
      </c>
      <c r="M55" s="55">
        <f t="shared" si="10"/>
        <v>0</v>
      </c>
      <c r="N55" s="55">
        <f t="shared" si="10"/>
        <v>0</v>
      </c>
    </row>
    <row r="56" spans="1:14" s="3" customFormat="1" ht="20.149999999999999" customHeight="1" x14ac:dyDescent="0.2">
      <c r="A56" s="9"/>
      <c r="B56" s="10"/>
      <c r="C56" s="25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 s="3" customFormat="1" ht="20.149999999999999" customHeight="1" x14ac:dyDescent="0.2">
      <c r="A57" s="9"/>
      <c r="B57" s="10"/>
      <c r="C57" s="25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s="3" customFormat="1" ht="20.149999999999999" customHeight="1" x14ac:dyDescent="0.2">
      <c r="A58" s="9"/>
      <c r="B58" s="10"/>
      <c r="C58" s="25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" customFormat="1" ht="20.149999999999999" customHeight="1" x14ac:dyDescent="0.2">
      <c r="A59" s="9"/>
      <c r="B59" s="76" t="s">
        <v>29</v>
      </c>
      <c r="C59" s="79"/>
      <c r="D59" s="59">
        <f>SUM(D60:D61)</f>
        <v>1169672</v>
      </c>
      <c r="E59" s="55">
        <f>SUM(E60:E61)</f>
        <v>2005152</v>
      </c>
      <c r="F59" s="55">
        <f t="shared" ref="F59:N59" si="11">SUM(F60:F61)</f>
        <v>2005152</v>
      </c>
      <c r="G59" s="55">
        <f t="shared" si="11"/>
        <v>2005152</v>
      </c>
      <c r="H59" s="55">
        <f t="shared" si="11"/>
        <v>2005152</v>
      </c>
      <c r="I59" s="55">
        <f t="shared" si="11"/>
        <v>2005152</v>
      </c>
      <c r="J59" s="55">
        <f t="shared" si="11"/>
        <v>2005152</v>
      </c>
      <c r="K59" s="55">
        <f t="shared" si="11"/>
        <v>2005152</v>
      </c>
      <c r="L59" s="55">
        <f t="shared" si="11"/>
        <v>2005152</v>
      </c>
      <c r="M59" s="55">
        <f t="shared" si="11"/>
        <v>2005152</v>
      </c>
      <c r="N59" s="55">
        <f t="shared" si="11"/>
        <v>668384</v>
      </c>
    </row>
    <row r="60" spans="1:14" s="3" customFormat="1" ht="20.149999999999999" customHeight="1" x14ac:dyDescent="0.2">
      <c r="A60" s="9"/>
      <c r="B60" s="37"/>
      <c r="C60" s="80" t="s">
        <v>33</v>
      </c>
      <c r="D60" s="60">
        <f>163796*7</f>
        <v>1146572</v>
      </c>
      <c r="E60" s="61">
        <f>163796*12</f>
        <v>1965552</v>
      </c>
      <c r="F60" s="61">
        <f t="shared" ref="F60:M60" si="12">163796*12</f>
        <v>1965552</v>
      </c>
      <c r="G60" s="61">
        <f t="shared" si="12"/>
        <v>1965552</v>
      </c>
      <c r="H60" s="61">
        <f t="shared" si="12"/>
        <v>1965552</v>
      </c>
      <c r="I60" s="61">
        <f t="shared" si="12"/>
        <v>1965552</v>
      </c>
      <c r="J60" s="61">
        <f t="shared" si="12"/>
        <v>1965552</v>
      </c>
      <c r="K60" s="61">
        <f t="shared" si="12"/>
        <v>1965552</v>
      </c>
      <c r="L60" s="61">
        <f t="shared" si="12"/>
        <v>1965552</v>
      </c>
      <c r="M60" s="61">
        <f t="shared" si="12"/>
        <v>1965552</v>
      </c>
      <c r="N60" s="61">
        <f>163796*4</f>
        <v>655184</v>
      </c>
    </row>
    <row r="61" spans="1:14" s="3" customFormat="1" ht="20.149999999999999" customHeight="1" thickBot="1" x14ac:dyDescent="0.25">
      <c r="A61" s="9"/>
      <c r="B61" s="10"/>
      <c r="C61" s="47" t="s">
        <v>32</v>
      </c>
      <c r="D61" s="51">
        <f>3300*7</f>
        <v>23100</v>
      </c>
      <c r="E61" s="52">
        <f>3300*12</f>
        <v>39600</v>
      </c>
      <c r="F61" s="52">
        <f t="shared" ref="F61:M61" si="13">3300*12</f>
        <v>39600</v>
      </c>
      <c r="G61" s="52">
        <f t="shared" si="13"/>
        <v>39600</v>
      </c>
      <c r="H61" s="52">
        <f t="shared" si="13"/>
        <v>39600</v>
      </c>
      <c r="I61" s="52">
        <f t="shared" si="13"/>
        <v>39600</v>
      </c>
      <c r="J61" s="52">
        <f t="shared" si="13"/>
        <v>39600</v>
      </c>
      <c r="K61" s="52">
        <f t="shared" si="13"/>
        <v>39600</v>
      </c>
      <c r="L61" s="52">
        <f t="shared" si="13"/>
        <v>39600</v>
      </c>
      <c r="M61" s="52">
        <f t="shared" si="13"/>
        <v>39600</v>
      </c>
      <c r="N61" s="52">
        <f>3300*4</f>
        <v>13200</v>
      </c>
    </row>
    <row r="62" spans="1:14" s="3" customFormat="1" ht="20.149999999999999" customHeight="1" thickTop="1" thickBot="1" x14ac:dyDescent="0.25">
      <c r="A62" s="9"/>
      <c r="B62" s="98" t="s">
        <v>5</v>
      </c>
      <c r="C62" s="99"/>
      <c r="D62" s="62">
        <f>SUM(D27,D33,D39,D43,D47,D51,D55,D59)</f>
        <v>1403605</v>
      </c>
      <c r="E62" s="15">
        <f t="shared" ref="E62:M62" si="14">SUM(E27,E33,E39,E43,E47,E51,E55,E59)</f>
        <v>2406180</v>
      </c>
      <c r="F62" s="15">
        <f t="shared" si="14"/>
        <v>2406180</v>
      </c>
      <c r="G62" s="15">
        <f t="shared" si="14"/>
        <v>2406180</v>
      </c>
      <c r="H62" s="15">
        <f t="shared" si="14"/>
        <v>2406180</v>
      </c>
      <c r="I62" s="15">
        <f t="shared" si="14"/>
        <v>2406180</v>
      </c>
      <c r="J62" s="15">
        <f t="shared" si="14"/>
        <v>2406180</v>
      </c>
      <c r="K62" s="15">
        <f t="shared" si="14"/>
        <v>2406180</v>
      </c>
      <c r="L62" s="15">
        <f t="shared" si="14"/>
        <v>2406180</v>
      </c>
      <c r="M62" s="15">
        <f t="shared" si="14"/>
        <v>2406180</v>
      </c>
      <c r="N62" s="15">
        <f>SUM(N27,N33,N39,N43,N47,N51,N55,N59)</f>
        <v>802060</v>
      </c>
    </row>
    <row r="63" spans="1:14" ht="5.25" customHeight="1" thickTop="1" x14ac:dyDescent="0.2">
      <c r="A63" s="5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5" customHeight="1" x14ac:dyDescent="0.2">
      <c r="A64" s="5"/>
      <c r="B64" s="4"/>
      <c r="C64" s="5" t="s">
        <v>41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" customHeight="1" x14ac:dyDescent="0.2">
      <c r="A65" s="5"/>
      <c r="B65" s="4"/>
      <c r="C65" s="26" t="s">
        <v>37</v>
      </c>
      <c r="D65" s="26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5" customHeight="1" x14ac:dyDescent="0.2">
      <c r="A66" s="5"/>
      <c r="B66" s="4"/>
      <c r="C66" s="26" t="s">
        <v>38</v>
      </c>
      <c r="D66" s="26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5" customHeight="1" x14ac:dyDescent="0.2">
      <c r="A67" s="5"/>
      <c r="B67" s="4"/>
      <c r="C67" s="26" t="s">
        <v>39</v>
      </c>
      <c r="D67" s="26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4" x14ac:dyDescent="0.2">
      <c r="A68" s="5"/>
      <c r="B68" s="4"/>
      <c r="C68" s="5" t="s">
        <v>40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20.149999999999999" customHeight="1" x14ac:dyDescent="0.2">
      <c r="A69" s="5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20.149999999999999" customHeight="1" x14ac:dyDescent="0.2">
      <c r="A70" s="5"/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20.149999999999999" customHeight="1" x14ac:dyDescent="0.2">
      <c r="A71" s="5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20.149999999999999" customHeight="1" x14ac:dyDescent="0.2">
      <c r="A72" s="5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20.149999999999999" customHeight="1" x14ac:dyDescent="0.2">
      <c r="A73" s="5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ht="20.149999999999999" customHeight="1" x14ac:dyDescent="0.2">
      <c r="A74" s="5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20.149999999999999" customHeight="1" x14ac:dyDescent="0.2">
      <c r="A75" s="5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ht="20.149999999999999" customHeight="1" x14ac:dyDescent="0.2">
      <c r="A76" s="5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20.149999999999999" customHeight="1" x14ac:dyDescent="0.2">
      <c r="A77" s="5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ht="20.149999999999999" customHeight="1" x14ac:dyDescent="0.2">
      <c r="A78" s="5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20.149999999999999" customHeight="1" x14ac:dyDescent="0.2">
      <c r="A79" s="5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20.149999999999999" customHeight="1" x14ac:dyDescent="0.2">
      <c r="A80" s="5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20.149999999999999" customHeight="1" x14ac:dyDescent="0.2">
      <c r="A81" s="5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20.149999999999999" customHeight="1" x14ac:dyDescent="0.2">
      <c r="A82" s="5"/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20.149999999999999" customHeight="1" x14ac:dyDescent="0.2">
      <c r="A83" s="5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20.149999999999999" customHeight="1" x14ac:dyDescent="0.2">
      <c r="A84" s="5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</sheetData>
  <mergeCells count="6">
    <mergeCell ref="B26:C26"/>
    <mergeCell ref="B62:C62"/>
    <mergeCell ref="I3:K3"/>
    <mergeCell ref="B7:C7"/>
    <mergeCell ref="B24:C24"/>
    <mergeCell ref="A5:N5"/>
  </mergeCells>
  <phoneticPr fontId="2"/>
  <conditionalFormatting sqref="B20:D20">
    <cfRule type="cellIs" dxfId="8" priority="6" stopIfTrue="1" operator="equal">
      <formula>0</formula>
    </cfRule>
  </conditionalFormatting>
  <conditionalFormatting sqref="B12:N12 B15:D15 E15:N16 B27:N27 B33:N33 B43:N43 B51:N51 B55:N55 B59:N60">
    <cfRule type="cellIs" dxfId="7" priority="9" stopIfTrue="1" operator="equal">
      <formula>0</formula>
    </cfRule>
  </conditionalFormatting>
  <conditionalFormatting sqref="B39:N39">
    <cfRule type="cellIs" dxfId="6" priority="1" stopIfTrue="1" operator="equal">
      <formula>0</formula>
    </cfRule>
  </conditionalFormatting>
  <conditionalFormatting sqref="B47:N47">
    <cfRule type="cellIs" dxfId="5" priority="2" stopIfTrue="1" operator="equal">
      <formula>0</formula>
    </cfRule>
  </conditionalFormatting>
  <conditionalFormatting sqref="C10">
    <cfRule type="cellIs" dxfId="4" priority="7" stopIfTrue="1" operator="equal">
      <formula>0</formula>
    </cfRule>
  </conditionalFormatting>
  <conditionalFormatting sqref="D11:N11">
    <cfRule type="cellIs" dxfId="3" priority="5" stopIfTrue="1" operator="equal">
      <formula>0</formula>
    </cfRule>
  </conditionalFormatting>
  <conditionalFormatting sqref="D17:N17">
    <cfRule type="cellIs" dxfId="2" priority="4" stopIfTrue="1" operator="equal">
      <formula>0</formula>
    </cfRule>
  </conditionalFormatting>
  <conditionalFormatting sqref="D21:N21">
    <cfRule type="cellIs" dxfId="1" priority="3" stopIfTrue="1" operator="equal">
      <formula>0</formula>
    </cfRule>
  </conditionalFormatting>
  <conditionalFormatting sqref="E24:N24 E62:N62">
    <cfRule type="cellIs" dxfId="0" priority="8" stopIfTrue="1" operator="equal">
      <formula>0</formula>
    </cfRule>
  </conditionalFormatting>
  <printOptions horizontalCentered="1"/>
  <pageMargins left="0.39370078740157483" right="0" top="0.39370078740157483" bottom="0.39370078740157483" header="0.59055118110236227" footer="0.47244094488188981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様式９（資金・収支計画）小規模運営費　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匂坂直康</dc:creator>
  <cp:lastModifiedBy>本間　遥妃</cp:lastModifiedBy>
  <cp:lastPrinted>2025-11-25T08:36:24Z</cp:lastPrinted>
  <dcterms:created xsi:type="dcterms:W3CDTF">2005-07-08T05:28:56Z</dcterms:created>
  <dcterms:modified xsi:type="dcterms:W3CDTF">2025-11-26T12:29:20Z</dcterms:modified>
</cp:coreProperties>
</file>