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500芝浦港南地区総合支所\0200管理課\課外秘\03_施設運営担当\12_芝浦アイランド\01_共通\02_指定管理選考\R7年度\02_芝浦アイランド児童高齢者交流プラザ\07広報みなと・HP\HP\yoshikisyu\"/>
    </mc:Choice>
  </mc:AlternateContent>
  <xr:revisionPtr revIDLastSave="0" documentId="13_ncr:1_{954E4647-9FA7-4727-B158-57388E20A658}" xr6:coauthVersionLast="47" xr6:coauthVersionMax="47" xr10:uidLastSave="{00000000-0000-0000-0000-000000000000}"/>
  <bookViews>
    <workbookView xWindow="-110" yWindow="-110" windowWidth="19420" windowHeight="11500" activeTab="3" xr2:uid="{00000000-000D-0000-FFFF-FFFF00000000}"/>
  </bookViews>
  <sheets>
    <sheet name="様式10" sheetId="1" r:id="rId1"/>
    <sheet name="【作成例】様式10 " sheetId="4" r:id="rId2"/>
    <sheet name="様式11" sheetId="5" r:id="rId3"/>
    <sheet name="【作成例】様式11" sheetId="6" r:id="rId4"/>
  </sheets>
  <definedNames>
    <definedName name="_xlnm.Print_Area" localSheetId="1">'【作成例】様式10 '!$A$1:$G$68</definedName>
    <definedName name="_xlnm.Print_Area" localSheetId="3">【作成例】様式11!$A$1:$D$57</definedName>
    <definedName name="_xlnm.Print_Area" localSheetId="0">様式10!$A$1:$G$59</definedName>
    <definedName name="_xlnm.Print_Area" localSheetId="2">様式11!$A$1:$D$52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6" l="1"/>
  <c r="C17" i="6"/>
  <c r="C21" i="6"/>
  <c r="C23" i="6"/>
  <c r="C39" i="6"/>
  <c r="C47" i="6"/>
  <c r="C52" i="6"/>
  <c r="C7" i="5"/>
  <c r="C47" i="5" s="1"/>
  <c r="C15" i="5"/>
  <c r="C20" i="5"/>
  <c r="C23" i="5"/>
  <c r="C32" i="5"/>
  <c r="C42" i="5"/>
  <c r="G8" i="1" l="1"/>
  <c r="F8" i="1"/>
  <c r="E8" i="1"/>
  <c r="D8" i="1"/>
  <c r="C8" i="1"/>
  <c r="D8" i="4" l="1"/>
  <c r="E8" i="4"/>
  <c r="F8" i="4"/>
  <c r="G8" i="4"/>
  <c r="C8" i="4"/>
  <c r="C12" i="4" s="1"/>
  <c r="C15" i="4" l="1"/>
  <c r="C47" i="4"/>
  <c r="D31" i="4"/>
  <c r="E31" i="4"/>
  <c r="F31" i="4"/>
  <c r="G31" i="4"/>
  <c r="C31" i="4"/>
  <c r="C55" i="4"/>
  <c r="C29" i="4"/>
  <c r="C25" i="4"/>
  <c r="C60" i="4" l="1"/>
  <c r="C15" i="1"/>
  <c r="D22" i="4" l="1"/>
  <c r="E22" i="4" s="1"/>
  <c r="F22" i="4" s="1"/>
  <c r="G22" i="4" s="1"/>
  <c r="D17" i="4"/>
  <c r="E17" i="4" s="1"/>
  <c r="F17" i="4" s="1"/>
  <c r="G17" i="4" s="1"/>
  <c r="D18" i="4"/>
  <c r="E18" i="4" s="1"/>
  <c r="F18" i="4" s="1"/>
  <c r="G18" i="4" s="1"/>
  <c r="D19" i="4"/>
  <c r="E19" i="4" s="1"/>
  <c r="F19" i="4" s="1"/>
  <c r="G19" i="4" s="1"/>
  <c r="D20" i="4"/>
  <c r="E20" i="4" s="1"/>
  <c r="F20" i="4" s="1"/>
  <c r="G20" i="4" s="1"/>
  <c r="D21" i="4"/>
  <c r="E21" i="4" s="1"/>
  <c r="F21" i="4" s="1"/>
  <c r="G21" i="4" s="1"/>
  <c r="D16" i="4"/>
  <c r="E16" i="4" l="1"/>
  <c r="D15" i="4"/>
  <c r="D29" i="4"/>
  <c r="E29" i="4"/>
  <c r="F29" i="4"/>
  <c r="G29" i="4"/>
  <c r="F16" i="4" l="1"/>
  <c r="E15" i="4"/>
  <c r="G55" i="4"/>
  <c r="F55" i="4"/>
  <c r="E55" i="4"/>
  <c r="D55" i="4"/>
  <c r="G47" i="4"/>
  <c r="F47" i="4"/>
  <c r="E47" i="4"/>
  <c r="D47" i="4"/>
  <c r="G25" i="4"/>
  <c r="F25" i="4"/>
  <c r="E25" i="4"/>
  <c r="D25" i="4"/>
  <c r="G16" i="4" l="1"/>
  <c r="G15" i="4" s="1"/>
  <c r="G60" i="4" s="1"/>
  <c r="F15" i="4"/>
  <c r="F60" i="4" s="1"/>
  <c r="D60" i="4"/>
  <c r="E60" i="4"/>
  <c r="D46" i="1"/>
  <c r="E46" i="1"/>
  <c r="F46" i="1"/>
  <c r="G46" i="1"/>
  <c r="C46" i="1"/>
  <c r="C39" i="1"/>
  <c r="C12" i="1"/>
  <c r="F12" i="4" l="1"/>
  <c r="E12" i="4"/>
  <c r="G12" i="4"/>
  <c r="D12" i="4"/>
  <c r="C27" i="1"/>
  <c r="G39" i="1" l="1"/>
  <c r="F39" i="1"/>
  <c r="E39" i="1"/>
  <c r="D39" i="1"/>
  <c r="G30" i="1"/>
  <c r="F30" i="1"/>
  <c r="E30" i="1"/>
  <c r="D30" i="1"/>
  <c r="C30" i="1"/>
  <c r="G22" i="1"/>
  <c r="F22" i="1"/>
  <c r="E22" i="1"/>
  <c r="D22" i="1"/>
  <c r="C22" i="1"/>
  <c r="G15" i="1"/>
  <c r="F15" i="1"/>
  <c r="F51" i="1" s="1"/>
  <c r="E15" i="1"/>
  <c r="D15" i="1"/>
  <c r="G12" i="1"/>
  <c r="F12" i="1"/>
  <c r="E12" i="1"/>
  <c r="D12" i="1"/>
  <c r="G51" i="1" l="1"/>
  <c r="C51" i="1"/>
  <c r="D51" i="1"/>
  <c r="E51" i="1"/>
</calcChain>
</file>

<file path=xl/sharedStrings.xml><?xml version="1.0" encoding="utf-8"?>
<sst xmlns="http://schemas.openxmlformats.org/spreadsheetml/2006/main" count="188" uniqueCount="84">
  <si>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</si>
  <si>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</si>
  <si>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収入</t>
    <rPh sb="0" eb="2">
      <t>シュウニュウ</t>
    </rPh>
    <phoneticPr fontId="3"/>
  </si>
  <si>
    <t>収入合計</t>
    <rPh sb="0" eb="2">
      <t>シュウニュウ</t>
    </rPh>
    <rPh sb="2" eb="4">
      <t>ゴウケイ</t>
    </rPh>
    <phoneticPr fontId="3"/>
  </si>
  <si>
    <t>支出</t>
    <rPh sb="0" eb="2">
      <t>シシュツ</t>
    </rPh>
    <phoneticPr fontId="3"/>
  </si>
  <si>
    <t>光熱水費</t>
    <rPh sb="0" eb="2">
      <t>コウネツ</t>
    </rPh>
    <rPh sb="2" eb="3">
      <t>スイ</t>
    </rPh>
    <rPh sb="3" eb="4">
      <t>ヒ</t>
    </rPh>
    <phoneticPr fontId="3"/>
  </si>
  <si>
    <t>修繕費</t>
    <rPh sb="0" eb="3">
      <t>シュウゼンヒ</t>
    </rPh>
    <phoneticPr fontId="3"/>
  </si>
  <si>
    <t>事業運営費</t>
    <rPh sb="0" eb="2">
      <t>ジギョウ</t>
    </rPh>
    <rPh sb="2" eb="5">
      <t>ウンエイヒ</t>
    </rPh>
    <phoneticPr fontId="3"/>
  </si>
  <si>
    <t>施設管理経費</t>
    <rPh sb="0" eb="2">
      <t>シセツ</t>
    </rPh>
    <rPh sb="2" eb="4">
      <t>カンリ</t>
    </rPh>
    <rPh sb="4" eb="6">
      <t>ケイヒ</t>
    </rPh>
    <phoneticPr fontId="3"/>
  </si>
  <si>
    <t>その他経費</t>
    <rPh sb="2" eb="3">
      <t>タ</t>
    </rPh>
    <rPh sb="3" eb="5">
      <t>ケイヒ</t>
    </rPh>
    <phoneticPr fontId="3"/>
  </si>
  <si>
    <t>支出合計</t>
    <rPh sb="0" eb="2">
      <t>シシュツ</t>
    </rPh>
    <rPh sb="2" eb="4">
      <t>ゴウケイ</t>
    </rPh>
    <phoneticPr fontId="3"/>
  </si>
  <si>
    <t>指定管理料</t>
    <rPh sb="0" eb="2">
      <t>シテイ</t>
    </rPh>
    <rPh sb="2" eb="4">
      <t>カンリ</t>
    </rPh>
    <rPh sb="4" eb="5">
      <t>リョウ</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</si>
  <si>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</si>
  <si>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</si>
  <si>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</si>
  <si>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</si>
  <si>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</si>
  <si>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</si>
  <si>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（単位：円）</t>
    <rPh sb="1" eb="3">
      <t>タンイ</t>
    </rPh>
    <rPh sb="4" eb="5">
      <t>エン</t>
    </rPh>
    <phoneticPr fontId="3"/>
  </si>
  <si>
    <t>※　費用が生じない項目については「0円」としてください。</t>
    <rPh sb="9" eb="11">
      <t>コウモク</t>
    </rPh>
    <phoneticPr fontId="3"/>
  </si>
  <si>
    <t>シルバー人材センター</t>
    <rPh sb="4" eb="6">
      <t>ジンザイ</t>
    </rPh>
    <phoneticPr fontId="2"/>
  </si>
  <si>
    <t>法定福利費</t>
    <rPh sb="0" eb="2">
      <t>ホウテイ</t>
    </rPh>
    <rPh sb="2" eb="4">
      <t>フクリ</t>
    </rPh>
    <rPh sb="4" eb="5">
      <t>ヒ</t>
    </rPh>
    <phoneticPr fontId="3"/>
  </si>
  <si>
    <t>福利厚生費</t>
    <rPh sb="0" eb="2">
      <t>フクリ</t>
    </rPh>
    <rPh sb="2" eb="5">
      <t>コウセイヒ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</si>
  <si>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</si>
  <si>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</si>
  <si>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</si>
  <si>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講師謝礼</t>
    <rPh sb="0" eb="2">
      <t>コウシ</t>
    </rPh>
    <rPh sb="2" eb="4">
      <t>シャレイ</t>
    </rPh>
    <phoneticPr fontId="1"/>
  </si>
  <si>
    <t>キャッシュレス決済手数料</t>
    <rPh sb="7" eb="9">
      <t>ケッサイ</t>
    </rPh>
    <rPh sb="9" eb="12">
      <t>テスウリョウ</t>
    </rPh>
    <phoneticPr fontId="2"/>
  </si>
  <si>
    <t>保険料</t>
    <rPh sb="0" eb="3">
      <t>ホケンリョウ</t>
    </rPh>
    <phoneticPr fontId="1"/>
  </si>
  <si>
    <t>正規</t>
    <rPh sb="0" eb="2">
      <t>セイキ</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</si>
  <si>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</si>
  <si>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</si>
  <si>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廃棄物処理費</t>
    <rPh sb="0" eb="5">
      <t>ハイキブツショリ</t>
    </rPh>
    <rPh sb="5" eb="6">
      <t>ヒ</t>
    </rPh>
    <phoneticPr fontId="3"/>
  </si>
  <si>
    <t>振込手数料</t>
    <rPh sb="0" eb="2">
      <t>フリコミ</t>
    </rPh>
    <rPh sb="2" eb="5">
      <t>テスウリョウ</t>
    </rPh>
    <phoneticPr fontId="2"/>
  </si>
  <si>
    <t>研修費</t>
    <rPh sb="0" eb="2">
      <t>ケンシュウ</t>
    </rPh>
    <rPh sb="2" eb="3">
      <t>ヒ</t>
    </rPh>
    <phoneticPr fontId="3"/>
  </si>
  <si>
    <t>キャッシュレス決済端末導入費</t>
    <rPh sb="7" eb="9">
      <t>ケッサイ</t>
    </rPh>
    <rPh sb="9" eb="11">
      <t>タンマツ</t>
    </rPh>
    <rPh sb="11" eb="13">
      <t>ドウニュウ</t>
    </rPh>
    <rPh sb="13" eb="14">
      <t>ヒ</t>
    </rPh>
    <phoneticPr fontId="2"/>
  </si>
  <si>
    <t>　事務管理経費</t>
    <rPh sb="1" eb="3">
      <t>ジム</t>
    </rPh>
    <rPh sb="3" eb="5">
      <t>カンリ</t>
    </rPh>
    <rPh sb="5" eb="7">
      <t>ケイヒ</t>
    </rPh>
    <rPh sb="6" eb="7">
      <t>ヒ</t>
    </rPh>
    <phoneticPr fontId="3"/>
  </si>
  <si>
    <t>●●●サービス事業費</t>
    <rPh sb="7" eb="9">
      <t>ジギョウ</t>
    </rPh>
    <rPh sb="9" eb="10">
      <t>ヒ</t>
    </rPh>
    <phoneticPr fontId="1"/>
  </si>
  <si>
    <t>▲▲▲サービス事業費</t>
    <rPh sb="7" eb="9">
      <t>ジギョウ</t>
    </rPh>
    <rPh sb="9" eb="10">
      <t>ヒ</t>
    </rPh>
    <phoneticPr fontId="3"/>
  </si>
  <si>
    <t>常勤職員給与</t>
    <rPh sb="2" eb="4">
      <t>ショクイン</t>
    </rPh>
    <rPh sb="4" eb="6">
      <t>キュウヨ</t>
    </rPh>
    <phoneticPr fontId="2"/>
  </si>
  <si>
    <t>非常勤職員給与</t>
    <rPh sb="3" eb="5">
      <t>ショクイン</t>
    </rPh>
    <rPh sb="5" eb="7">
      <t>キュウヨ</t>
    </rPh>
    <phoneticPr fontId="2"/>
  </si>
  <si>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</si>
  <si>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</si>
  <si>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</si>
  <si>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正規以外</t>
    <rPh sb="0" eb="2">
      <t>セイキ</t>
    </rPh>
    <rPh sb="2" eb="4">
      <t>イガイ</t>
    </rPh>
    <phoneticPr fontId="3"/>
  </si>
  <si>
    <t>消耗品費</t>
    <rPh sb="0" eb="3">
      <t>ショウモウヒン</t>
    </rPh>
    <rPh sb="3" eb="4">
      <t>ヒ</t>
    </rPh>
    <phoneticPr fontId="3"/>
  </si>
  <si>
    <t>設備点検保守費</t>
    <rPh sb="0" eb="2">
      <t>セツビ</t>
    </rPh>
    <rPh sb="2" eb="4">
      <t>テンケン</t>
    </rPh>
    <rPh sb="4" eb="6">
      <t>ホシュ</t>
    </rPh>
    <rPh sb="6" eb="7">
      <t>ヒ</t>
    </rPh>
    <phoneticPr fontId="3"/>
  </si>
  <si>
    <t>警備費</t>
    <rPh sb="0" eb="2">
      <t>ケイビ</t>
    </rPh>
    <rPh sb="2" eb="3">
      <t>ヒ</t>
    </rPh>
    <phoneticPr fontId="3"/>
  </si>
  <si>
    <t>車両費</t>
    <rPh sb="0" eb="2">
      <t>シャリョウ</t>
    </rPh>
    <rPh sb="2" eb="3">
      <t>ヒ</t>
    </rPh>
    <phoneticPr fontId="1"/>
  </si>
  <si>
    <t>入退館システム費</t>
    <rPh sb="0" eb="3">
      <t>ニュウタイカン</t>
    </rPh>
    <rPh sb="7" eb="8">
      <t>ヒ</t>
    </rPh>
    <phoneticPr fontId="3"/>
  </si>
  <si>
    <t>施設修繕費</t>
    <rPh sb="0" eb="2">
      <t>シセツ</t>
    </rPh>
    <rPh sb="2" eb="5">
      <t>シュウゼンヒ</t>
    </rPh>
    <phoneticPr fontId="3"/>
  </si>
  <si>
    <t>通勤交通費</t>
    <rPh sb="0" eb="2">
      <t>ツウキン</t>
    </rPh>
    <rPh sb="2" eb="5">
      <t>コウツウヒ</t>
    </rPh>
    <phoneticPr fontId="3"/>
  </si>
  <si>
    <t>交通費（通勤交通費以外）</t>
    <rPh sb="0" eb="3">
      <t>コウツウヒ</t>
    </rPh>
    <rPh sb="4" eb="6">
      <t>ツウキン</t>
    </rPh>
    <rPh sb="6" eb="9">
      <t>コウツウヒ</t>
    </rPh>
    <rPh sb="9" eb="11">
      <t>イガイ</t>
    </rPh>
    <phoneticPr fontId="3"/>
  </si>
  <si>
    <t>広告宣伝費</t>
    <rPh sb="0" eb="2">
      <t>コウコク</t>
    </rPh>
    <rPh sb="2" eb="5">
      <t>センデンヒ</t>
    </rPh>
    <rPh sb="4" eb="5">
      <t>ヒ</t>
    </rPh>
    <phoneticPr fontId="1"/>
  </si>
  <si>
    <t>通信費</t>
    <rPh sb="0" eb="3">
      <t>ツウシンヒ</t>
    </rPh>
    <phoneticPr fontId="2"/>
  </si>
  <si>
    <t>モバイルルーター利用料（利用者貸出用）</t>
    <rPh sb="8" eb="11">
      <t>リヨウリョウ</t>
    </rPh>
    <rPh sb="12" eb="15">
      <t>リヨウシャ</t>
    </rPh>
    <rPh sb="15" eb="18">
      <t>カシダシヨウ</t>
    </rPh>
    <phoneticPr fontId="2"/>
  </si>
  <si>
    <t>事務機器等賃借料</t>
    <rPh sb="0" eb="2">
      <t>ジム</t>
    </rPh>
    <rPh sb="2" eb="4">
      <t>キキ</t>
    </rPh>
    <rPh sb="4" eb="5">
      <t>トウ</t>
    </rPh>
    <rPh sb="5" eb="8">
      <t>チンシャクリョウ</t>
    </rPh>
    <phoneticPr fontId="3"/>
  </si>
  <si>
    <t>衛生検査費</t>
    <rPh sb="0" eb="2">
      <t>エイセイ</t>
    </rPh>
    <rPh sb="2" eb="4">
      <t>ケンサ</t>
    </rPh>
    <rPh sb="4" eb="5">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</si>
  <si>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</si>
  <si>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区指定管理料等</t>
    <rPh sb="0" eb="1">
      <t>ク</t>
    </rPh>
    <rPh sb="1" eb="3">
      <t>シテイ</t>
    </rPh>
    <rPh sb="3" eb="5">
      <t>カンリ</t>
    </rPh>
    <rPh sb="5" eb="6">
      <t>リョウ</t>
    </rPh>
    <rPh sb="6" eb="7">
      <t>トウ</t>
    </rPh>
    <phoneticPr fontId="3"/>
  </si>
  <si>
    <t>利用料金収入</t>
    <rPh sb="0" eb="2">
      <t>リヨウ</t>
    </rPh>
    <rPh sb="2" eb="4">
      <t>リョウキン</t>
    </rPh>
    <rPh sb="4" eb="6">
      <t>シュウニュウ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</si>
  <si>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</si>
  <si>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令和○年度</t>
    <rPh sb="0" eb="2">
      <t>レイワ</t>
    </rPh>
    <rPh sb="3" eb="5">
      <t>ネンド</t>
    </rPh>
    <phoneticPr fontId="3"/>
  </si>
  <si>
    <t>利用料金収入</t>
    <rPh sb="0" eb="6">
      <t>リヨウリョウキンシュウニュウ</t>
    </rPh>
    <phoneticPr fontId="3"/>
  </si>
  <si>
    <t>事業参加費</t>
    <rPh sb="0" eb="2">
      <t>ジギョウ</t>
    </rPh>
    <rPh sb="2" eb="5">
      <t>サンカヒ</t>
    </rPh>
    <phoneticPr fontId="3"/>
  </si>
  <si>
    <t>職員人件費</t>
    <rPh sb="0" eb="2">
      <t>ショクイン</t>
    </rPh>
    <phoneticPr fontId="3"/>
  </si>
  <si>
    <t>※　指定管理者に指定されても、事業提案に要するすべての経費が認められるとは限りません。</t>
    <rPh sb="8" eb="10">
      <t>シテイ</t>
    </rPh>
    <phoneticPr fontId="3"/>
  </si>
  <si>
    <t>令和９年度</t>
    <rPh sb="0" eb="2">
      <t>レイワ</t>
    </rPh>
    <rPh sb="3" eb="5">
      <t>ネンド</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</si>
  <si>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</si>
  <si>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</si>
  <si>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</si>
  <si>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</si>
  <si>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※「その他経費」については、本部経費として必ず指定する内訳を示してください。また、算定の考え方や方法等を明らかに示す資料を添付してください。</t>
    <phoneticPr fontId="3"/>
  </si>
  <si>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3"/>
  </si>
  <si>
    <t>※費用が生じない項目については「0円」としてください。</t>
    <rPh sb="8" eb="10">
      <t>コウモク</t>
    </rPh>
    <phoneticPr fontId="3"/>
  </si>
  <si>
    <t>※各項目の内訳については、適宜、行を追加・削除等してください。</t>
    <rPh sb="1" eb="2">
      <t>カク</t>
    </rPh>
    <rPh sb="5" eb="7">
      <t>ウチワケ</t>
    </rPh>
    <rPh sb="13" eb="15">
      <t>テキギ</t>
    </rPh>
    <rPh sb="16" eb="17">
      <t>ギョウ</t>
    </rPh>
    <phoneticPr fontId="3"/>
  </si>
  <si>
    <t>支出合計（税込）</t>
    <rPh sb="0" eb="2">
      <t>シシュツ</t>
    </rPh>
    <rPh sb="2" eb="4">
      <t>ゴウケイ</t>
    </rPh>
    <rPh sb="5" eb="7">
      <t>ゼイコミ</t>
    </rPh>
    <phoneticPr fontId="3"/>
  </si>
  <si>
    <t>職員人件費</t>
    <rPh sb="0" eb="2">
      <t>ショクイン</t>
    </rPh>
    <rPh sb="2" eb="5">
      <t>ジンケンヒ</t>
    </rPh>
    <phoneticPr fontId="3"/>
  </si>
  <si>
    <t>備考(算出根拠等）</t>
    <rPh sb="0" eb="2">
      <t>ビコウ</t>
    </rPh>
    <rPh sb="3" eb="5">
      <t>サンシュツ</t>
    </rPh>
    <rPh sb="5" eb="7">
      <t>コンキョ</t>
    </rPh>
    <rPh sb="7" eb="8">
      <t>トウ</t>
    </rPh>
    <phoneticPr fontId="3"/>
  </si>
  <si>
    <t>金額(円)</t>
    <rPh sb="0" eb="2">
      <t>キンガク</t>
    </rPh>
    <rPh sb="3" eb="4">
      <t>エン</t>
    </rPh>
    <phoneticPr fontId="3"/>
  </si>
  <si>
    <t>支出項目</t>
    <rPh sb="0" eb="2">
      <t>シシュツ</t>
    </rPh>
    <rPh sb="2" eb="4">
      <t>コウモク</t>
    </rPh>
    <phoneticPr fontId="3"/>
  </si>
  <si>
    <t xml:space="preserve">令和９年度 受 託 経 費 見 積 書 </t>
    <rPh sb="0" eb="1">
      <t>レイ</t>
    </rPh>
    <rPh sb="1" eb="2">
      <t>ワ</t>
    </rPh>
    <phoneticPr fontId="3"/>
  </si>
  <si>
    <t>人件費</t>
    <rPh sb="0" eb="3">
      <t>ジンケンヒ</t>
    </rPh>
    <phoneticPr fontId="3"/>
  </si>
  <si>
    <t xml:space="preserve">令和○○年度 受 託 経 費 見 積 書 </t>
    <rPh sb="0" eb="1">
      <t>レイ</t>
    </rPh>
    <rPh sb="1" eb="2">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</si>
</sst>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2"/>
      <name val="BIZ UD明朝 Medium"/>
      <family val="1"/>
      <charset val="128"/>
    </font>
    <font>
      <sz val="11"/>
      <name val="BIZ UD明朝 Medium"/>
      <family val="1"/>
      <charset val="128"/>
    </font>
    <font>
      <sz val="11"/>
      <color rgb="FFFF0000"/>
      <name val="BIZ UD明朝 Medium"/>
      <family val="1"/>
      <charset val="128"/>
    </font>
    <font>
      <b/>
      <sz val="14"/>
      <name val="BIZ UDゴシック"/>
      <family val="3"/>
      <charset val="128"/>
    </font>
    <font>
      <sz val="10"/>
      <name val="BIZ UD明朝 Medium"/>
      <family val="1"/>
      <charset val="128"/>
    </font>
    <font>
      <sz val="11"/>
      <color indexed="63"/>
      <name val="BIZ UD明朝 Medium"/>
      <family val="1"/>
      <charset val="128"/>
    </font>
    <font>
      <sz val="11"/>
      <color theme="1"/>
      <name val="BIZ UD明朝 Medium"/>
      <family val="1"/>
      <charset val="128"/>
    </font>
    <font>
      <sz val="12"/>
      <name val="BIZ UDゴシック"/>
      <family val="3"/>
      <charset val="128"/>
    </font>
    <font>
      <sz val="11"/>
      <name val="BIZ UDゴシック"/>
      <family val="3"/>
      <charset val="128"/>
    </font>
    <font>
      <sz val="11"/>
      <color theme="0"/>
      <name val="BIZ UDゴシック"/>
      <family val="3"/>
      <charset val="128"/>
    </font>
    <font>
      <b/>
      <sz val="11"/>
      <name val="BIZ UDゴシック"/>
      <family val="3"/>
      <charset val="128"/>
    </font>
    <font>
      <b/>
      <sz val="11"/>
      <name val="BIZ UD明朝 Medium"/>
      <family val="1"/>
      <charset val="128"/>
    </font>
    <font>
      <b/>
      <sz val="11"/>
      <color theme="0"/>
      <name val="BIZ UDゴシック"/>
      <family val="3"/>
      <charset val="128"/>
    </font>
    <font>
      <sz val="10"/>
      <color rgb="FFFF0000"/>
      <name val="BIZ UD明朝 Medium"/>
      <family val="1"/>
      <charset val="128"/>
    </font>
    <font>
      <sz val="11"/>
      <color indexed="63"/>
      <name val="BIZ UDゴシック"/>
      <family val="3"/>
      <charset val="128"/>
    </font>
    <font>
      <b/>
      <sz val="12"/>
      <name val="BIZ UDゴシック"/>
      <family val="3"/>
      <charset val="128"/>
    </font>
    <font>
      <sz val="12"/>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2" fillId="0" borderId="0" xfId="0" applyFont="1" applyAlignment="1"/>
    <xf numFmtId="38" fontId="2" fillId="0" borderId="0" xfId="1" applyFont="1" applyAlignment="1">
      <alignment vertical="center"/>
    </xf>
    <xf numFmtId="0" fontId="4"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xf numFmtId="0" fontId="6" fillId="0" borderId="0" xfId="0" applyFont="1" applyAlignment="1">
      <alignment horizontal="left"/>
    </xf>
    <xf numFmtId="0" fontId="6" fillId="0" borderId="0" xfId="0" applyFont="1" applyAlignment="1"/>
    <xf numFmtId="0" fontId="7" fillId="0" borderId="0" xfId="0" applyFont="1" applyAlignment="1"/>
    <xf numFmtId="0" fontId="6" fillId="0" borderId="0" xfId="0" applyFont="1" applyAlignment="1">
      <alignment horizontal="center" vertical="center"/>
    </xf>
    <xf numFmtId="0" fontId="8" fillId="0" borderId="16" xfId="0" applyFont="1" applyBorder="1" applyAlignment="1">
      <alignment vertical="center" textRotation="255"/>
    </xf>
    <xf numFmtId="38" fontId="6" fillId="0" borderId="0" xfId="1" applyFont="1" applyBorder="1" applyAlignme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38" fontId="6" fillId="0" borderId="0" xfId="1" applyFont="1" applyAlignment="1">
      <alignment vertical="center"/>
    </xf>
    <xf numFmtId="0" fontId="10" fillId="0" borderId="0" xfId="0" applyFont="1">
      <alignment vertical="center"/>
    </xf>
    <xf numFmtId="0" fontId="10" fillId="0" borderId="0" xfId="0" applyFont="1" applyAlignment="1">
      <alignment horizontal="left" vertical="center"/>
    </xf>
    <xf numFmtId="38" fontId="7" fillId="2" borderId="7" xfId="1" applyFont="1" applyFill="1" applyBorder="1" applyAlignment="1">
      <alignment horizontal="right" vertical="center" shrinkToFit="1"/>
    </xf>
    <xf numFmtId="0" fontId="7" fillId="0" borderId="8" xfId="0" applyFont="1" applyBorder="1" applyAlignment="1">
      <alignment horizontal="left" vertical="center"/>
    </xf>
    <xf numFmtId="0" fontId="7" fillId="0" borderId="9" xfId="0" applyFont="1" applyBorder="1">
      <alignment vertical="center"/>
    </xf>
    <xf numFmtId="38" fontId="7" fillId="0" borderId="10" xfId="1" applyFont="1" applyBorder="1" applyAlignment="1">
      <alignment vertical="center" shrinkToFit="1"/>
    </xf>
    <xf numFmtId="38" fontId="7" fillId="0" borderId="13" xfId="1" applyFont="1" applyBorder="1" applyAlignment="1">
      <alignment vertical="center" shrinkToFit="1"/>
    </xf>
    <xf numFmtId="38" fontId="7" fillId="0" borderId="14" xfId="1"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38" fontId="7" fillId="0" borderId="0" xfId="1" applyFont="1" applyBorder="1" applyAlignment="1">
      <alignment horizontal="center" vertical="center" shrinkToFit="1"/>
    </xf>
    <xf numFmtId="38" fontId="11" fillId="2" borderId="7" xfId="1" applyFont="1" applyFill="1" applyBorder="1" applyAlignment="1">
      <alignment vertical="center" shrinkToFit="1"/>
    </xf>
    <xf numFmtId="0" fontId="8" fillId="0" borderId="15" xfId="0" applyFont="1" applyBorder="1" applyAlignment="1">
      <alignment vertical="center" textRotation="255"/>
    </xf>
    <xf numFmtId="0" fontId="8" fillId="0" borderId="9" xfId="0" applyFont="1" applyBorder="1">
      <alignment vertical="center"/>
    </xf>
    <xf numFmtId="0" fontId="8" fillId="0" borderId="8" xfId="0" applyFont="1" applyBorder="1" applyAlignment="1">
      <alignment horizontal="left" vertical="center"/>
    </xf>
    <xf numFmtId="0" fontId="8" fillId="0" borderId="18" xfId="0" applyFont="1" applyBorder="1">
      <alignment vertical="center"/>
    </xf>
    <xf numFmtId="176" fontId="7" fillId="0" borderId="19" xfId="0" applyNumberFormat="1" applyFont="1" applyBorder="1" applyAlignment="1">
      <alignment horizontal="left" vertical="center"/>
    </xf>
    <xf numFmtId="176" fontId="7" fillId="0" borderId="9" xfId="0" applyNumberFormat="1" applyFont="1" applyBorder="1" applyAlignment="1">
      <alignment horizontal="left" vertical="center"/>
    </xf>
    <xf numFmtId="0" fontId="7" fillId="0" borderId="8" xfId="0" applyFont="1" applyBorder="1" applyAlignment="1">
      <alignment horizontal="center" vertical="center"/>
    </xf>
    <xf numFmtId="0" fontId="7" fillId="0" borderId="17" xfId="0" applyFont="1" applyBorder="1">
      <alignment vertical="center"/>
    </xf>
    <xf numFmtId="176" fontId="7" fillId="0" borderId="20" xfId="0" applyNumberFormat="1" applyFont="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center" vertical="center"/>
    </xf>
    <xf numFmtId="176" fontId="7" fillId="0" borderId="19" xfId="0" applyNumberFormat="1" applyFont="1" applyBorder="1" applyAlignment="1">
      <alignment horizontal="left" vertical="center" wrapText="1"/>
    </xf>
    <xf numFmtId="0" fontId="7" fillId="0" borderId="22" xfId="0" applyFont="1" applyBorder="1" applyAlignment="1">
      <alignment horizontal="left" vertical="center"/>
    </xf>
    <xf numFmtId="176" fontId="7" fillId="0" borderId="9" xfId="0" applyNumberFormat="1" applyFont="1" applyBorder="1" applyAlignment="1">
      <alignment horizontal="left" vertical="center" shrinkToFit="1"/>
    </xf>
    <xf numFmtId="38" fontId="7" fillId="2" borderId="7" xfId="1" applyFont="1" applyFill="1" applyBorder="1" applyAlignment="1" applyProtection="1">
      <alignment vertical="center" shrinkToFit="1"/>
      <protection locked="0"/>
    </xf>
    <xf numFmtId="0" fontId="7" fillId="0" borderId="9" xfId="0" applyFont="1" applyBorder="1" applyAlignment="1">
      <alignment vertical="center" shrinkToFit="1"/>
    </xf>
    <xf numFmtId="38" fontId="12" fillId="2" borderId="7" xfId="1" applyFont="1" applyFill="1" applyBorder="1" applyAlignment="1">
      <alignment vertical="center" shrinkToFit="1"/>
    </xf>
    <xf numFmtId="0" fontId="13" fillId="0" borderId="0" xfId="0" applyFont="1" applyAlignment="1">
      <alignment horizontal="left"/>
    </xf>
    <xf numFmtId="0" fontId="13" fillId="0" borderId="0" xfId="0" applyFont="1" applyAlignment="1"/>
    <xf numFmtId="0" fontId="14" fillId="0" borderId="0" xfId="0" applyFont="1" applyAlignment="1">
      <alignment horizontal="right"/>
    </xf>
    <xf numFmtId="0" fontId="8" fillId="0" borderId="9" xfId="0" applyFont="1" applyBorder="1" applyAlignment="1">
      <alignment vertical="center" shrinkToFit="1"/>
    </xf>
    <xf numFmtId="0" fontId="8" fillId="0" borderId="26" xfId="0" applyFont="1" applyBorder="1" applyAlignment="1">
      <alignment vertical="center" shrinkToFit="1"/>
    </xf>
    <xf numFmtId="176" fontId="8" fillId="0" borderId="19"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9" xfId="0" applyNumberFormat="1" applyFont="1" applyBorder="1" applyAlignment="1">
      <alignment horizontal="left" vertical="center" shrinkToFit="1"/>
    </xf>
    <xf numFmtId="176" fontId="8" fillId="0" borderId="20" xfId="0" applyNumberFormat="1" applyFont="1" applyBorder="1" applyAlignment="1">
      <alignment horizontal="left" vertical="center" shrinkToFit="1"/>
    </xf>
    <xf numFmtId="38" fontId="17" fillId="0" borderId="13" xfId="1" applyFont="1" applyBorder="1" applyAlignment="1">
      <alignment vertical="center" shrinkToFit="1"/>
    </xf>
    <xf numFmtId="38" fontId="17" fillId="0" borderId="14" xfId="1" applyFont="1" applyBorder="1" applyAlignment="1">
      <alignment vertical="center" shrinkToFit="1"/>
    </xf>
    <xf numFmtId="38" fontId="18" fillId="3" borderId="4" xfId="1" applyFont="1" applyFill="1" applyBorder="1" applyAlignment="1">
      <alignment horizontal="center" vertical="center"/>
    </xf>
    <xf numFmtId="38" fontId="8" fillId="0" borderId="10" xfId="1" applyFont="1" applyBorder="1" applyAlignment="1">
      <alignment vertical="center" shrinkToFit="1"/>
    </xf>
    <xf numFmtId="38" fontId="7" fillId="2" borderId="7" xfId="1" applyFont="1" applyFill="1" applyBorder="1" applyAlignment="1">
      <alignment vertical="center" shrinkToFit="1"/>
    </xf>
    <xf numFmtId="0" fontId="8" fillId="0" borderId="16" xfId="0" applyFont="1" applyBorder="1" applyAlignment="1">
      <alignment horizontal="left" vertical="center"/>
    </xf>
    <xf numFmtId="0" fontId="8" fillId="0" borderId="31" xfId="0" applyFont="1" applyBorder="1" applyAlignment="1">
      <alignment horizontal="left" vertical="center"/>
    </xf>
    <xf numFmtId="0" fontId="14" fillId="0" borderId="0" xfId="0" applyFont="1" applyAlignment="1">
      <alignment horizontal="right" vertical="center"/>
    </xf>
    <xf numFmtId="0" fontId="7" fillId="0" borderId="32" xfId="0" applyFont="1" applyBorder="1" applyAlignment="1">
      <alignment horizontal="left" vertical="center"/>
    </xf>
    <xf numFmtId="38" fontId="8" fillId="0" borderId="27" xfId="1" applyFont="1" applyBorder="1" applyAlignment="1">
      <alignment vertical="center" shrinkToFit="1"/>
    </xf>
    <xf numFmtId="0" fontId="7" fillId="0" borderId="17" xfId="0" applyFont="1" applyBorder="1" applyAlignment="1">
      <alignment horizontal="left" vertical="center"/>
    </xf>
    <xf numFmtId="0" fontId="7" fillId="0" borderId="33" xfId="0" applyFont="1" applyBorder="1" applyAlignment="1">
      <alignment horizontal="left" vertical="center"/>
    </xf>
    <xf numFmtId="38" fontId="15" fillId="3" borderId="4" xfId="1" applyFont="1" applyFill="1" applyBorder="1" applyAlignment="1">
      <alignment horizontal="center" vertical="center"/>
    </xf>
    <xf numFmtId="38" fontId="8" fillId="0" borderId="34" xfId="1" applyFont="1" applyBorder="1" applyAlignment="1">
      <alignment vertical="center" shrinkToFit="1"/>
    </xf>
    <xf numFmtId="0" fontId="7" fillId="0" borderId="35" xfId="0" applyFont="1" applyBorder="1" applyAlignment="1">
      <alignment horizontal="left" vertical="center"/>
    </xf>
    <xf numFmtId="38" fontId="7" fillId="0" borderId="37" xfId="1" applyFont="1" applyBorder="1" applyAlignment="1">
      <alignment vertical="center" shrinkToFit="1"/>
    </xf>
    <xf numFmtId="0" fontId="2" fillId="0" borderId="36" xfId="0" applyFont="1" applyBorder="1" applyAlignment="1"/>
    <xf numFmtId="38" fontId="8" fillId="0" borderId="38" xfId="1" applyFont="1" applyBorder="1" applyAlignment="1">
      <alignment vertical="center" shrinkToFit="1"/>
    </xf>
    <xf numFmtId="38" fontId="8" fillId="0" borderId="39" xfId="1" applyFont="1" applyBorder="1" applyAlignment="1">
      <alignment vertical="center" shrinkToFit="1"/>
    </xf>
    <xf numFmtId="0" fontId="14" fillId="2" borderId="5"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0" fontId="6" fillId="0" borderId="1" xfId="0" applyFont="1" applyBorder="1" applyAlignment="1">
      <alignment horizontal="left"/>
    </xf>
    <xf numFmtId="0" fontId="7" fillId="0" borderId="1" xfId="0" applyFont="1" applyBorder="1" applyAlignment="1"/>
    <xf numFmtId="0" fontId="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38" fontId="19" fillId="0" borderId="25" xfId="1" applyFont="1" applyBorder="1" applyAlignment="1">
      <alignment vertical="center" wrapText="1" shrinkToFit="1"/>
    </xf>
    <xf numFmtId="38" fontId="19" fillId="0" borderId="27" xfId="1" applyFont="1" applyBorder="1" applyAlignment="1">
      <alignment vertical="center" wrapText="1" shrinkToFit="1"/>
    </xf>
    <xf numFmtId="38" fontId="19" fillId="0" borderId="29" xfId="1" applyFont="1" applyBorder="1" applyAlignment="1">
      <alignment vertical="center" wrapText="1" shrinkToFit="1"/>
    </xf>
    <xf numFmtId="0" fontId="8" fillId="0" borderId="16" xfId="0" applyFont="1" applyBorder="1" applyAlignment="1">
      <alignment horizontal="center" vertical="center" textRotation="255"/>
    </xf>
    <xf numFmtId="0" fontId="8" fillId="0" borderId="1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xf numFmtId="38" fontId="10" fillId="0" borderId="0" xfId="1" applyFont="1" applyAlignment="1">
      <alignment vertical="center"/>
    </xf>
    <xf numFmtId="0" fontId="10" fillId="0" borderId="0" xfId="0" applyFont="1" applyAlignment="1">
      <alignment horizontal="left" vertical="center" wrapText="1"/>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lignment vertical="center"/>
    </xf>
    <xf numFmtId="0" fontId="7" fillId="2" borderId="40" xfId="0" applyFont="1" applyFill="1" applyBorder="1">
      <alignment vertical="center"/>
    </xf>
    <xf numFmtId="0" fontId="13" fillId="0" borderId="0" xfId="0" applyFont="1">
      <alignment vertical="center"/>
    </xf>
    <xf numFmtId="38" fontId="20" fillId="2" borderId="7" xfId="1" applyFont="1" applyFill="1" applyBorder="1" applyAlignment="1">
      <alignment vertical="center" shrinkToFit="1"/>
    </xf>
    <xf numFmtId="0" fontId="14" fillId="2" borderId="41" xfId="0" applyFont="1" applyFill="1" applyBorder="1">
      <alignment vertical="center"/>
    </xf>
    <xf numFmtId="0" fontId="14" fillId="2" borderId="42" xfId="0" applyFont="1" applyFill="1" applyBorder="1" applyAlignment="1">
      <alignment horizontal="left" vertical="center"/>
    </xf>
    <xf numFmtId="0" fontId="7" fillId="0" borderId="16" xfId="0" applyFont="1" applyBorder="1" applyAlignment="1">
      <alignment horizontal="left" vertical="center"/>
    </xf>
    <xf numFmtId="0" fontId="14" fillId="2" borderId="19" xfId="0" applyFont="1" applyFill="1" applyBorder="1">
      <alignment vertical="center"/>
    </xf>
    <xf numFmtId="0" fontId="14" fillId="2" borderId="18" xfId="0" applyFont="1" applyFill="1" applyBorder="1">
      <alignment vertical="center"/>
    </xf>
    <xf numFmtId="0" fontId="14" fillId="2" borderId="40" xfId="0" applyFont="1" applyFill="1" applyBorder="1">
      <alignment vertical="center"/>
    </xf>
    <xf numFmtId="0" fontId="7" fillId="0" borderId="18" xfId="0" applyFont="1" applyBorder="1">
      <alignment vertical="center"/>
    </xf>
    <xf numFmtId="0" fontId="7" fillId="0" borderId="16" xfId="0" applyFont="1" applyBorder="1" applyAlignment="1">
      <alignment vertical="center" textRotation="255"/>
    </xf>
    <xf numFmtId="0" fontId="7" fillId="0" borderId="15" xfId="0" applyFont="1" applyBorder="1" applyAlignment="1">
      <alignment vertical="center" textRotation="255"/>
    </xf>
    <xf numFmtId="0" fontId="14" fillId="2" borderId="43" xfId="0" applyFont="1" applyFill="1" applyBorder="1" applyAlignment="1">
      <alignment horizontal="center" vertical="center"/>
    </xf>
    <xf numFmtId="38" fontId="15" fillId="3" borderId="4" xfId="1" applyFont="1" applyFill="1" applyBorder="1" applyAlignment="1">
      <alignment horizontal="center" vertical="center" shrinkToFit="1"/>
    </xf>
    <xf numFmtId="0" fontId="21" fillId="0" borderId="0" xfId="0" applyFont="1" applyAlignment="1">
      <alignment horizontal="center"/>
    </xf>
    <xf numFmtId="0" fontId="6" fillId="0" borderId="0" xfId="0" applyFont="1" applyAlignment="1">
      <alignment horizontal="right" vertical="top"/>
    </xf>
    <xf numFmtId="0" fontId="7" fillId="0" borderId="1" xfId="0" applyFont="1" applyBorder="1" applyAlignment="1">
      <alignment horizontal="left"/>
    </xf>
    <xf numFmtId="38" fontId="6" fillId="0" borderId="0" xfId="0" applyNumberFormat="1" applyFont="1">
      <alignment vertical="center"/>
    </xf>
    <xf numFmtId="38" fontId="14" fillId="2" borderId="7" xfId="1" applyFont="1" applyFill="1" applyBorder="1" applyAlignment="1" applyProtection="1">
      <alignment vertical="center" shrinkToFit="1"/>
      <protection locked="0"/>
    </xf>
    <xf numFmtId="0" fontId="8" fillId="0" borderId="20" xfId="0" applyFont="1" applyBorder="1">
      <alignment vertical="center"/>
    </xf>
    <xf numFmtId="38" fontId="20" fillId="2" borderId="10" xfId="1" applyFont="1" applyFill="1" applyBorder="1" applyAlignment="1">
      <alignment vertical="center" shrinkToFit="1"/>
    </xf>
    <xf numFmtId="0" fontId="14" fillId="2" borderId="8" xfId="0" applyFont="1" applyFill="1" applyBorder="1" applyAlignment="1">
      <alignment horizontal="left" vertical="center"/>
    </xf>
    <xf numFmtId="38" fontId="8" fillId="0" borderId="29" xfId="1" applyFont="1" applyBorder="1" applyAlignment="1">
      <alignment vertical="center" shrinkToFit="1"/>
    </xf>
    <xf numFmtId="0" fontId="7" fillId="0" borderId="22" xfId="0" applyFont="1" applyBorder="1" applyAlignment="1">
      <alignment horizontal="center" vertical="center"/>
    </xf>
    <xf numFmtId="0" fontId="22" fillId="3" borderId="0" xfId="0" applyFont="1" applyFill="1">
      <alignment vertical="center"/>
    </xf>
  </cellXfs>
  <cellStyles count="2">
    <cellStyle name="桁区切り" xfId="1" builtinId="6"/>
    <cellStyle name="標準" xfId="0" builtinId="0"/>
  </cellStyles>
  <dxfs count="16">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1" name="Line 3">
          <a:extLst>
            <a:ext uri="{FF2B5EF4-FFF2-40B4-BE49-F238E27FC236}">
              <a16:creationId xmlns:a16="http://schemas.microsoft.com/office/drawing/2014/main" id="{00000000-0008-0000-0000-00000B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2" name="Line 7">
          <a:extLst>
            <a:ext uri="{FF2B5EF4-FFF2-40B4-BE49-F238E27FC236}">
              <a16:creationId xmlns:a16="http://schemas.microsoft.com/office/drawing/2014/main" id="{00000000-0008-0000-0000-00000C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3" name="Line 8">
          <a:extLst>
            <a:ext uri="{FF2B5EF4-FFF2-40B4-BE49-F238E27FC236}">
              <a16:creationId xmlns:a16="http://schemas.microsoft.com/office/drawing/2014/main" id="{00000000-0008-0000-0000-00000D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4" name="Line 10">
          <a:extLst>
            <a:ext uri="{FF2B5EF4-FFF2-40B4-BE49-F238E27FC236}">
              <a16:creationId xmlns:a16="http://schemas.microsoft.com/office/drawing/2014/main" id="{00000000-0008-0000-0000-00000E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6" name="Line 13">
          <a:extLst>
            <a:ext uri="{FF2B5EF4-FFF2-40B4-BE49-F238E27FC236}">
              <a16:creationId xmlns:a16="http://schemas.microsoft.com/office/drawing/2014/main" id="{00000000-0008-0000-0000-000010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7" name="Line 14">
          <a:extLst>
            <a:ext uri="{FF2B5EF4-FFF2-40B4-BE49-F238E27FC236}">
              <a16:creationId xmlns:a16="http://schemas.microsoft.com/office/drawing/2014/main" id="{00000000-0008-0000-0000-000011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9" name="Line 17">
          <a:extLst>
            <a:ext uri="{FF2B5EF4-FFF2-40B4-BE49-F238E27FC236}">
              <a16:creationId xmlns:a16="http://schemas.microsoft.com/office/drawing/2014/main" id="{00000000-0008-0000-0000-000013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2" name="Line 24">
          <a:extLst>
            <a:ext uri="{FF2B5EF4-FFF2-40B4-BE49-F238E27FC236}">
              <a16:creationId xmlns:a16="http://schemas.microsoft.com/office/drawing/2014/main" id="{00000000-0008-0000-0000-000016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3" name="Line 25">
          <a:extLst>
            <a:ext uri="{FF2B5EF4-FFF2-40B4-BE49-F238E27FC236}">
              <a16:creationId xmlns:a16="http://schemas.microsoft.com/office/drawing/2014/main" id="{00000000-0008-0000-0000-000017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4" name="Line 29">
          <a:extLst>
            <a:ext uri="{FF2B5EF4-FFF2-40B4-BE49-F238E27FC236}">
              <a16:creationId xmlns:a16="http://schemas.microsoft.com/office/drawing/2014/main" id="{00000000-0008-0000-0000-000018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5" name="Line 30">
          <a:extLst>
            <a:ext uri="{FF2B5EF4-FFF2-40B4-BE49-F238E27FC236}">
              <a16:creationId xmlns:a16="http://schemas.microsoft.com/office/drawing/2014/main" id="{00000000-0008-0000-0000-000019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6" name="Line 34">
          <a:extLst>
            <a:ext uri="{FF2B5EF4-FFF2-40B4-BE49-F238E27FC236}">
              <a16:creationId xmlns:a16="http://schemas.microsoft.com/office/drawing/2014/main" id="{00000000-0008-0000-0000-00001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7" name="Line 35">
          <a:extLst>
            <a:ext uri="{FF2B5EF4-FFF2-40B4-BE49-F238E27FC236}">
              <a16:creationId xmlns:a16="http://schemas.microsoft.com/office/drawing/2014/main" id="{00000000-0008-0000-0000-00001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8" name="Line 1">
          <a:extLst>
            <a:ext uri="{FF2B5EF4-FFF2-40B4-BE49-F238E27FC236}">
              <a16:creationId xmlns:a16="http://schemas.microsoft.com/office/drawing/2014/main" id="{00000000-0008-0000-0000-00001C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9" name="Line 21">
          <a:extLst>
            <a:ext uri="{FF2B5EF4-FFF2-40B4-BE49-F238E27FC236}">
              <a16:creationId xmlns:a16="http://schemas.microsoft.com/office/drawing/2014/main" id="{00000000-0008-0000-0000-00001D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0" name="Line 22">
          <a:extLst>
            <a:ext uri="{FF2B5EF4-FFF2-40B4-BE49-F238E27FC236}">
              <a16:creationId xmlns:a16="http://schemas.microsoft.com/office/drawing/2014/main" id="{00000000-0008-0000-0000-00001E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2" name="Line 27">
          <a:extLst>
            <a:ext uri="{FF2B5EF4-FFF2-40B4-BE49-F238E27FC236}">
              <a16:creationId xmlns:a16="http://schemas.microsoft.com/office/drawing/2014/main" id="{00000000-0008-0000-0000-000020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3" name="Line 31">
          <a:extLst>
            <a:ext uri="{FF2B5EF4-FFF2-40B4-BE49-F238E27FC236}">
              <a16:creationId xmlns:a16="http://schemas.microsoft.com/office/drawing/2014/main" id="{00000000-0008-0000-0000-000021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4" name="Line 32">
          <a:extLst>
            <a:ext uri="{FF2B5EF4-FFF2-40B4-BE49-F238E27FC236}">
              <a16:creationId xmlns:a16="http://schemas.microsoft.com/office/drawing/2014/main" id="{00000000-0008-0000-0000-000022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4" name="Line 21">
          <a:extLst>
            <a:ext uri="{FF2B5EF4-FFF2-40B4-BE49-F238E27FC236}">
              <a16:creationId xmlns:a16="http://schemas.microsoft.com/office/drawing/2014/main" id="{C03CE4E1-15C5-40E8-AA1D-6F8D981DB8AF}"/>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2">
          <a:extLst>
            <a:ext uri="{FF2B5EF4-FFF2-40B4-BE49-F238E27FC236}">
              <a16:creationId xmlns:a16="http://schemas.microsoft.com/office/drawing/2014/main" id="{EE4C1FB7-8087-4A9C-9CC3-520A51888B69}"/>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26">
          <a:extLst>
            <a:ext uri="{FF2B5EF4-FFF2-40B4-BE49-F238E27FC236}">
              <a16:creationId xmlns:a16="http://schemas.microsoft.com/office/drawing/2014/main" id="{164F5883-6B22-4D7B-BC95-6C5F1787B58E}"/>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27">
          <a:extLst>
            <a:ext uri="{FF2B5EF4-FFF2-40B4-BE49-F238E27FC236}">
              <a16:creationId xmlns:a16="http://schemas.microsoft.com/office/drawing/2014/main" id="{5CAB2000-3654-4493-B4B3-D817B6D14780}"/>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8" name="Line 31">
          <a:extLst>
            <a:ext uri="{FF2B5EF4-FFF2-40B4-BE49-F238E27FC236}">
              <a16:creationId xmlns:a16="http://schemas.microsoft.com/office/drawing/2014/main" id="{A30F8603-6EA3-49F2-8883-87D4B65CEA1C}"/>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9" name="Line 32">
          <a:extLst>
            <a:ext uri="{FF2B5EF4-FFF2-40B4-BE49-F238E27FC236}">
              <a16:creationId xmlns:a16="http://schemas.microsoft.com/office/drawing/2014/main" id="{832C95CA-D2F5-404F-B6D2-46AE85EAFAAA}"/>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A7FBAF9E-6C70-4111-9671-F8653DA09DE3}"/>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5D0407EA-B0FB-4BA2-B72A-9D61020E93B2}"/>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4D21C517-F7ED-43C2-985C-B03E898C367E}"/>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4CA6D9C7-F8C7-4408-BEED-E600F0EC15A2}"/>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0" name="Line 19">
          <a:extLst>
            <a:ext uri="{FF2B5EF4-FFF2-40B4-BE49-F238E27FC236}">
              <a16:creationId xmlns:a16="http://schemas.microsoft.com/office/drawing/2014/main" id="{67362BA4-2B9B-42CE-9D1A-6F9637C21C4A}"/>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1" name="Line 20">
          <a:extLst>
            <a:ext uri="{FF2B5EF4-FFF2-40B4-BE49-F238E27FC236}">
              <a16:creationId xmlns:a16="http://schemas.microsoft.com/office/drawing/2014/main" id="{C2CE352C-7960-4747-8577-17F35E99885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2" name="Line 24">
          <a:extLst>
            <a:ext uri="{FF2B5EF4-FFF2-40B4-BE49-F238E27FC236}">
              <a16:creationId xmlns:a16="http://schemas.microsoft.com/office/drawing/2014/main" id="{B8213BDE-1955-447E-8236-68A2B301917C}"/>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3" name="Line 25">
          <a:extLst>
            <a:ext uri="{FF2B5EF4-FFF2-40B4-BE49-F238E27FC236}">
              <a16:creationId xmlns:a16="http://schemas.microsoft.com/office/drawing/2014/main" id="{CA652B7F-27AD-456B-ADF5-27776813AD42}"/>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4" name="Line 29">
          <a:extLst>
            <a:ext uri="{FF2B5EF4-FFF2-40B4-BE49-F238E27FC236}">
              <a16:creationId xmlns:a16="http://schemas.microsoft.com/office/drawing/2014/main" id="{B9CCD4B4-6040-4C19-A4BD-7BCAACB7A2A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5" name="Line 30">
          <a:extLst>
            <a:ext uri="{FF2B5EF4-FFF2-40B4-BE49-F238E27FC236}">
              <a16:creationId xmlns:a16="http://schemas.microsoft.com/office/drawing/2014/main" id="{3D993CC1-816A-4423-A297-50466605D487}"/>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246ED8C5-F3A3-40AF-BC05-8C66E3243F34}"/>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C246A522-DB1F-4EEC-8B82-A38E458BC5C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1BA57484-DBC9-49C4-BF36-47833C0AA116}"/>
            </a:ext>
          </a:extLst>
        </xdr:cNvPr>
        <xdr:cNvSpPr>
          <a:spLocks noChangeShapeType="1"/>
        </xdr:cNvSpPr>
      </xdr:nvSpPr>
      <xdr:spPr bwMode="auto">
        <a:xfrm>
          <a:off x="2886075" y="7818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9" name="Line 21">
          <a:extLst>
            <a:ext uri="{FF2B5EF4-FFF2-40B4-BE49-F238E27FC236}">
              <a16:creationId xmlns:a16="http://schemas.microsoft.com/office/drawing/2014/main" id="{4D83F7AB-92F1-47EE-8EE1-2B4D93879746}"/>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0" name="Line 22">
          <a:extLst>
            <a:ext uri="{FF2B5EF4-FFF2-40B4-BE49-F238E27FC236}">
              <a16:creationId xmlns:a16="http://schemas.microsoft.com/office/drawing/2014/main" id="{CFFFC67F-E999-4928-A077-55FC2D901377}"/>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1" name="Line 26">
          <a:extLst>
            <a:ext uri="{FF2B5EF4-FFF2-40B4-BE49-F238E27FC236}">
              <a16:creationId xmlns:a16="http://schemas.microsoft.com/office/drawing/2014/main" id="{4B63DA50-A515-4A03-8367-2E1E12505262}"/>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2" name="Line 27">
          <a:extLst>
            <a:ext uri="{FF2B5EF4-FFF2-40B4-BE49-F238E27FC236}">
              <a16:creationId xmlns:a16="http://schemas.microsoft.com/office/drawing/2014/main" id="{2DA9F68C-5B31-4C09-B243-94A8402BD638}"/>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3" name="Line 31">
          <a:extLst>
            <a:ext uri="{FF2B5EF4-FFF2-40B4-BE49-F238E27FC236}">
              <a16:creationId xmlns:a16="http://schemas.microsoft.com/office/drawing/2014/main" id="{F628F5AE-F4DE-4357-BFD9-F5EF2305E2B9}"/>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4" name="Line 32">
          <a:extLst>
            <a:ext uri="{FF2B5EF4-FFF2-40B4-BE49-F238E27FC236}">
              <a16:creationId xmlns:a16="http://schemas.microsoft.com/office/drawing/2014/main" id="{ADA1C9DA-AA2E-4812-9105-6274D1927F90}"/>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38CB1A4F-86BE-4F43-9684-4320BA0394F8}"/>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36" name="正方形/長方形 35">
          <a:extLst>
            <a:ext uri="{FF2B5EF4-FFF2-40B4-BE49-F238E27FC236}">
              <a16:creationId xmlns:a16="http://schemas.microsoft.com/office/drawing/2014/main" id="{3E174FB9-711A-43BD-AC61-8C32E35A48C5}"/>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37" name="Line 1">
          <a:extLst>
            <a:ext uri="{FF2B5EF4-FFF2-40B4-BE49-F238E27FC236}">
              <a16:creationId xmlns:a16="http://schemas.microsoft.com/office/drawing/2014/main" id="{C17B53BB-32F9-49B2-BD07-44633772FB7E}"/>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8" name="Line 1">
          <a:extLst>
            <a:ext uri="{FF2B5EF4-FFF2-40B4-BE49-F238E27FC236}">
              <a16:creationId xmlns:a16="http://schemas.microsoft.com/office/drawing/2014/main" id="{94C61305-1078-4141-8E06-0A78237ACEC9}"/>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9" name="Line 1">
          <a:extLst>
            <a:ext uri="{FF2B5EF4-FFF2-40B4-BE49-F238E27FC236}">
              <a16:creationId xmlns:a16="http://schemas.microsoft.com/office/drawing/2014/main" id="{EE00FA50-0DE0-41FF-B1EF-BBF92B290323}"/>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40" name="Line 1">
          <a:extLst>
            <a:ext uri="{FF2B5EF4-FFF2-40B4-BE49-F238E27FC236}">
              <a16:creationId xmlns:a16="http://schemas.microsoft.com/office/drawing/2014/main" id="{771BA719-B9D2-4F89-AA73-07B178286952}"/>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15" name="吹き出し: 四角形 14">
          <a:extLst>
            <a:ext uri="{FF2B5EF4-FFF2-40B4-BE49-F238E27FC236}">
              <a16:creationId xmlns:a16="http://schemas.microsoft.com/office/drawing/2014/main" id="{8B088FF9-F7E6-4EF4-AC9B-02E1AF5689B9}"/>
            </a:ext>
          </a:extLst>
        </xdr:cNvPr>
        <xdr:cNvSpPr/>
      </xdr:nvSpPr>
      <xdr:spPr>
        <a:xfrm>
          <a:off x="2384612" y="4688542"/>
          <a:ext cx="4670612"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16" name="右中かっこ 15">
          <a:extLst>
            <a:ext uri="{FF2B5EF4-FFF2-40B4-BE49-F238E27FC236}">
              <a16:creationId xmlns:a16="http://schemas.microsoft.com/office/drawing/2014/main" id="{BDB618F9-4F84-4B66-B232-759845F6860C}"/>
            </a:ext>
          </a:extLst>
        </xdr:cNvPr>
        <xdr:cNvSpPr/>
      </xdr:nvSpPr>
      <xdr:spPr>
        <a:xfrm>
          <a:off x="2026025" y="3693459"/>
          <a:ext cx="331694" cy="1398494"/>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42" name="吹き出し: 四角形 41">
          <a:extLst>
            <a:ext uri="{FF2B5EF4-FFF2-40B4-BE49-F238E27FC236}">
              <a16:creationId xmlns:a16="http://schemas.microsoft.com/office/drawing/2014/main" id="{30164978-7DEF-4571-ABC8-996550D01D67}"/>
            </a:ext>
          </a:extLst>
        </xdr:cNvPr>
        <xdr:cNvSpPr/>
      </xdr:nvSpPr>
      <xdr:spPr>
        <a:xfrm>
          <a:off x="7368989" y="2680447"/>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43" name="吹き出し: 四角形 42">
          <a:extLst>
            <a:ext uri="{FF2B5EF4-FFF2-40B4-BE49-F238E27FC236}">
              <a16:creationId xmlns:a16="http://schemas.microsoft.com/office/drawing/2014/main" id="{CD61676F-8E60-4A29-8EB4-F416D87C7323}"/>
            </a:ext>
          </a:extLst>
        </xdr:cNvPr>
        <xdr:cNvSpPr/>
      </xdr:nvSpPr>
      <xdr:spPr>
        <a:xfrm>
          <a:off x="7368988" y="14504894"/>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18" name="直線矢印コネクタ 17">
          <a:extLst>
            <a:ext uri="{FF2B5EF4-FFF2-40B4-BE49-F238E27FC236}">
              <a16:creationId xmlns:a16="http://schemas.microsoft.com/office/drawing/2014/main" id="{47E38375-5865-4344-9D98-CC48F404DF92}"/>
            </a:ext>
          </a:extLst>
        </xdr:cNvPr>
        <xdr:cNvCxnSpPr>
          <a:stCxn id="42" idx="2"/>
          <a:endCxn id="43" idx="0"/>
        </xdr:cNvCxnSpPr>
      </xdr:nvCxnSpPr>
      <xdr:spPr>
        <a:xfrm flipH="1">
          <a:off x="7974106" y="2922494"/>
          <a:ext cx="1" cy="115824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41" name="吹き出し: 四角形 40">
          <a:extLst>
            <a:ext uri="{FF2B5EF4-FFF2-40B4-BE49-F238E27FC236}">
              <a16:creationId xmlns:a16="http://schemas.microsoft.com/office/drawing/2014/main" id="{15B02C76-3592-447D-A769-1C73BFF98323}"/>
            </a:ext>
          </a:extLst>
        </xdr:cNvPr>
        <xdr:cNvSpPr/>
      </xdr:nvSpPr>
      <xdr:spPr>
        <a:xfrm>
          <a:off x="4401671" y="3046270"/>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45" name="吹き出し: 四角形 44">
          <a:extLst>
            <a:ext uri="{FF2B5EF4-FFF2-40B4-BE49-F238E27FC236}">
              <a16:creationId xmlns:a16="http://schemas.microsoft.com/office/drawing/2014/main" id="{E0FA1848-E486-45AC-AC7A-A7A5701F859A}"/>
            </a:ext>
          </a:extLst>
        </xdr:cNvPr>
        <xdr:cNvSpPr/>
      </xdr:nvSpPr>
      <xdr:spPr>
        <a:xfrm>
          <a:off x="2788025" y="3890680"/>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6" name="吹き出し: 四角形 45">
          <a:extLst>
            <a:ext uri="{FF2B5EF4-FFF2-40B4-BE49-F238E27FC236}">
              <a16:creationId xmlns:a16="http://schemas.microsoft.com/office/drawing/2014/main" id="{C618AA04-DB2B-4768-8F66-1CA1344CEB29}"/>
            </a:ext>
          </a:extLst>
        </xdr:cNvPr>
        <xdr:cNvSpPr/>
      </xdr:nvSpPr>
      <xdr:spPr>
        <a:xfrm>
          <a:off x="89645" y="582706"/>
          <a:ext cx="7037296" cy="1048875"/>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8" name="吹き出し: 四角形 47">
          <a:extLst>
            <a:ext uri="{FF2B5EF4-FFF2-40B4-BE49-F238E27FC236}">
              <a16:creationId xmlns:a16="http://schemas.microsoft.com/office/drawing/2014/main" id="{0163E74B-0011-4A1A-AC65-254346AE6281}"/>
            </a:ext>
          </a:extLst>
        </xdr:cNvPr>
        <xdr:cNvSpPr/>
      </xdr:nvSpPr>
      <xdr:spPr>
        <a:xfrm>
          <a:off x="2070845" y="1156556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50" name="吹き出し: 四角形 49">
          <a:extLst>
            <a:ext uri="{FF2B5EF4-FFF2-40B4-BE49-F238E27FC236}">
              <a16:creationId xmlns:a16="http://schemas.microsoft.com/office/drawing/2014/main" id="{3D0ECA99-9F1E-4336-AE20-057C6BA88611}"/>
            </a:ext>
          </a:extLst>
        </xdr:cNvPr>
        <xdr:cNvSpPr/>
      </xdr:nvSpPr>
      <xdr:spPr>
        <a:xfrm>
          <a:off x="2169458" y="8774752"/>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51" name="吹き出し: 四角形 50">
          <a:extLst>
            <a:ext uri="{FF2B5EF4-FFF2-40B4-BE49-F238E27FC236}">
              <a16:creationId xmlns:a16="http://schemas.microsoft.com/office/drawing/2014/main" id="{A901F92E-DC76-4CB6-9518-72B4A7F44C10}"/>
            </a:ext>
          </a:extLst>
        </xdr:cNvPr>
        <xdr:cNvSpPr/>
      </xdr:nvSpPr>
      <xdr:spPr>
        <a:xfrm>
          <a:off x="1936376" y="13707036"/>
          <a:ext cx="6355977" cy="645460"/>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7" name="吹き出し: 四角形 46">
          <a:extLst>
            <a:ext uri="{FF2B5EF4-FFF2-40B4-BE49-F238E27FC236}">
              <a16:creationId xmlns:a16="http://schemas.microsoft.com/office/drawing/2014/main" id="{65B69B6B-5CA0-49B8-8F47-5EB1E70916D0}"/>
            </a:ext>
          </a:extLst>
        </xdr:cNvPr>
        <xdr:cNvSpPr/>
      </xdr:nvSpPr>
      <xdr:spPr>
        <a:xfrm>
          <a:off x="2178422" y="9144000"/>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9" name="吹き出し: 四角形 48">
          <a:extLst>
            <a:ext uri="{FF2B5EF4-FFF2-40B4-BE49-F238E27FC236}">
              <a16:creationId xmlns:a16="http://schemas.microsoft.com/office/drawing/2014/main" id="{6682E955-830C-4D75-8775-B4028A24E34A}"/>
            </a:ext>
          </a:extLst>
        </xdr:cNvPr>
        <xdr:cNvSpPr/>
      </xdr:nvSpPr>
      <xdr:spPr>
        <a:xfrm>
          <a:off x="3325906" y="15410329"/>
          <a:ext cx="3962399" cy="259977"/>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8CE543C6-A571-48D1-9E0B-F048241205DA}"/>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5C27139F-D727-4D5C-8A4F-2D276A08D7BF}"/>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197FE40D-95B0-4195-929C-C7DA8A034F7C}"/>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FF1BC001-1D13-49AA-92FC-D7D72B85F331}"/>
            </a:ext>
          </a:extLst>
        </xdr:cNvPr>
        <xdr:cNvSpPr>
          <a:spLocks noChangeShapeType="1"/>
        </xdr:cNvSpPr>
      </xdr:nvSpPr>
      <xdr:spPr bwMode="auto">
        <a:xfrm>
          <a:off x="1781175"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36F1CC4C-435F-4EDB-8C8E-B97266DE1C53}"/>
            </a:ext>
          </a:extLst>
        </xdr:cNvPr>
        <xdr:cNvSpPr>
          <a:spLocks noChangeShapeType="1"/>
        </xdr:cNvSpPr>
      </xdr:nvSpPr>
      <xdr:spPr bwMode="auto">
        <a:xfrm>
          <a:off x="1781175"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35380BA7-BE3E-41DE-9003-E65F00AEEAE1}"/>
            </a:ext>
          </a:extLst>
        </xdr:cNvPr>
        <xdr:cNvSpPr>
          <a:spLocks noChangeShapeType="1"/>
        </xdr:cNvSpPr>
      </xdr:nvSpPr>
      <xdr:spPr bwMode="auto">
        <a:xfrm>
          <a:off x="17811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89D1EA6E-E60B-468D-8045-13D80C5E08DA}"/>
            </a:ext>
          </a:extLst>
        </xdr:cNvPr>
        <xdr:cNvSpPr>
          <a:spLocks noChangeShapeType="1"/>
        </xdr:cNvSpPr>
      </xdr:nvSpPr>
      <xdr:spPr bwMode="auto">
        <a:xfrm>
          <a:off x="17811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66136E9C-C1A7-4B17-83FC-D3201CF05000}"/>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28F7D5B7-A7B3-4274-9C6D-8211BB3B741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BBA01A3-5847-4F8B-85D5-BE90788A8BE4}"/>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2EDDF9BA-8CCF-439C-92EB-88E809447C73}"/>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D070D1B5-8B57-4F0A-A0DE-31F8AD53B2CB}"/>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6F3F6DB4-4EAE-4D51-8BA3-0555FCB63F11}"/>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4F66A526-6CCC-4B81-A8E0-C4B6326DF91C}"/>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7FC3260D-0FA1-4AE5-B14A-6A969A2549C7}"/>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CA313B03-87A4-4E7C-BD0D-7A5E277748F7}"/>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F04AD013-CBFA-48CF-BDAD-86E05D34FCF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28E36029-1E01-439F-8B24-F699EEB154D9}"/>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D74A31B0-754B-4213-8E1C-29827F8467BC}"/>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EC89D803-C5F4-415C-93AA-9471E6E3A8EA}"/>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5DB7185F-786D-4CC3-B83B-6AE4A6308D6F}"/>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26D358E2-9AF4-474E-8439-AB73BF0901A5}"/>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539E96C6-EB83-495A-A8E4-89B0C7C4223A}"/>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6E6C4BAF-27FC-49D8-9011-8E5D04DA2AC9}"/>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81F011CA-3B61-47FD-A237-4763BE547A07}"/>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9CF668E1-8FBE-465F-9A8C-969CB6A8382F}"/>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11F4EF3D-5884-41BF-B2B8-1FD3B4CDC8FC}"/>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8AB2BF58-0E4A-49CB-BF8A-89801ECBDD84}"/>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3C3892A5-9884-4BA6-BBCC-E13AA76B5CE9}"/>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F23835A1-BAFD-4DE4-8D19-28BA6CED5A49}"/>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F29D7125-F87C-40A2-9F62-59C21025ABB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4CA9A878-2CAB-49C6-88AD-0BC03F9450CD}"/>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6681C4DD-014F-4CF2-9268-268148F81792}"/>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9AEFA65F-A7E6-4699-9CA2-168649E0CBC3}"/>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5187353F-6C8C-4124-97D7-2D0783FBE50D}"/>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36780E27-7E51-4367-81DC-C071AF87BA00}"/>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C75EC335-0CCE-4125-AA3A-D5FC753F24E5}"/>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1AEF94D5-728A-43F1-99FA-FC9C7FE8C4BF}"/>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DCFE529E-4EA7-4A2F-9F3D-055C7748890E}"/>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4C98CC7F-E8E9-4932-B6D3-D6DA239D1360}"/>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C4D4C171-72D5-4829-941A-57E9B8826BCF}"/>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E90830D-26EC-45C3-A856-FC43B6118DE1}"/>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590A2499-A512-4C73-B4FF-E06042721174}"/>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3C8FD7F5-4A57-4D08-8780-B2316C42DEA6}"/>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C3701265-E940-4AAD-A128-7C07182851BE}"/>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CBA72916-E1DD-4821-957B-5CBDAA1E5E5A}"/>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9AA6BF49-4508-4E0F-ADAA-0F59FB325BB9}"/>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63FE643A-C98F-4658-B850-CDC68CD08F3E}"/>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DD0A6C9E-F6A4-4E5D-BA97-CE0A2F5C9BB0}"/>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9DA34641-EEBC-4BB6-A1D5-8D17F2706AD0}"/>
            </a:ext>
          </a:extLst>
        </xdr:cNvPr>
        <xdr:cNvSpPr>
          <a:spLocks noChangeShapeType="1"/>
        </xdr:cNvSpPr>
      </xdr:nvSpPr>
      <xdr:spPr bwMode="auto">
        <a:xfrm>
          <a:off x="1781175"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7E5F7CD-8D7E-41A1-8DB4-123B1A8A61B5}"/>
            </a:ext>
          </a:extLst>
        </xdr:cNvPr>
        <xdr:cNvSpPr>
          <a:spLocks noChangeShapeType="1"/>
        </xdr:cNvSpPr>
      </xdr:nvSpPr>
      <xdr:spPr bwMode="auto">
        <a:xfrm>
          <a:off x="1781175"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3F53B08B-EF2A-454F-9C21-0A2CE6E24A3C}"/>
            </a:ext>
          </a:extLst>
        </xdr:cNvPr>
        <xdr:cNvSpPr>
          <a:spLocks noChangeShapeType="1"/>
        </xdr:cNvSpPr>
      </xdr:nvSpPr>
      <xdr:spPr bwMode="auto">
        <a:xfrm>
          <a:off x="178117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B2BC613-E6EB-4F32-A41E-041BA43816DC}"/>
            </a:ext>
          </a:extLst>
        </xdr:cNvPr>
        <xdr:cNvSpPr>
          <a:spLocks noChangeShapeType="1"/>
        </xdr:cNvSpPr>
      </xdr:nvSpPr>
      <xdr:spPr bwMode="auto">
        <a:xfrm>
          <a:off x="178117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B5B41A78-81D5-433B-801F-4B3BEF4ACB09}"/>
            </a:ext>
          </a:extLst>
        </xdr:cNvPr>
        <xdr:cNvSpPr>
          <a:spLocks noChangeShapeType="1"/>
        </xdr:cNvSpPr>
      </xdr:nvSpPr>
      <xdr:spPr bwMode="auto">
        <a:xfrm>
          <a:off x="178117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BA0E3816-55A1-4B6E-8730-5833631E9D21}"/>
            </a:ext>
          </a:extLst>
        </xdr:cNvPr>
        <xdr:cNvSpPr>
          <a:spLocks noChangeShapeType="1"/>
        </xdr:cNvSpPr>
      </xdr:nvSpPr>
      <xdr:spPr bwMode="auto">
        <a:xfrm>
          <a:off x="178117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69F6C003-10FD-4BAE-B941-961790A0683B}"/>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46275C17-5996-417F-AD38-EF814E2A75A1}"/>
            </a:ext>
          </a:extLst>
        </xdr:cNvPr>
        <xdr:cNvSpPr>
          <a:spLocks noChangeShapeType="1"/>
        </xdr:cNvSpPr>
      </xdr:nvSpPr>
      <xdr:spPr bwMode="auto">
        <a:xfrm>
          <a:off x="2409825"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87F83CE0-482D-486F-BE91-5940617EF8EB}"/>
            </a:ext>
          </a:extLst>
        </xdr:cNvPr>
        <xdr:cNvSpPr>
          <a:spLocks noChangeShapeType="1"/>
        </xdr:cNvSpPr>
      </xdr:nvSpPr>
      <xdr:spPr bwMode="auto">
        <a:xfrm>
          <a:off x="2409825"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2A586280-B78F-45B8-A582-1F57A06962C1}"/>
            </a:ext>
          </a:extLst>
        </xdr:cNvPr>
        <xdr:cNvSpPr>
          <a:spLocks noChangeShapeType="1"/>
        </xdr:cNvSpPr>
      </xdr:nvSpPr>
      <xdr:spPr bwMode="auto">
        <a:xfrm>
          <a:off x="240982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F116F0E2-C8FC-4FD5-B59E-4D620FA482FB}"/>
            </a:ext>
          </a:extLst>
        </xdr:cNvPr>
        <xdr:cNvSpPr>
          <a:spLocks noChangeShapeType="1"/>
        </xdr:cNvSpPr>
      </xdr:nvSpPr>
      <xdr:spPr bwMode="auto">
        <a:xfrm>
          <a:off x="240982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DEE910E6-4167-4E71-8807-20754187B9E5}"/>
            </a:ext>
          </a:extLst>
        </xdr:cNvPr>
        <xdr:cNvSpPr>
          <a:spLocks noChangeShapeType="1"/>
        </xdr:cNvSpPr>
      </xdr:nvSpPr>
      <xdr:spPr bwMode="auto">
        <a:xfrm>
          <a:off x="240982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AE252784-9226-45D1-84A2-A85A7F983A47}"/>
            </a:ext>
          </a:extLst>
        </xdr:cNvPr>
        <xdr:cNvSpPr>
          <a:spLocks noChangeShapeType="1"/>
        </xdr:cNvSpPr>
      </xdr:nvSpPr>
      <xdr:spPr bwMode="auto">
        <a:xfrm>
          <a:off x="240982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DBC9E125-1FB1-4B3D-8363-1E8BDB8F1293}"/>
            </a:ext>
          </a:extLst>
        </xdr:cNvPr>
        <xdr:cNvSpPr>
          <a:spLocks noChangeShapeType="1"/>
        </xdr:cNvSpPr>
      </xdr:nvSpPr>
      <xdr:spPr bwMode="auto">
        <a:xfrm>
          <a:off x="240982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8A6B136B-0186-447B-B7DB-7D753D505E34}"/>
            </a:ext>
          </a:extLst>
        </xdr:cNvPr>
        <xdr:cNvSpPr/>
      </xdr:nvSpPr>
      <xdr:spPr>
        <a:xfrm>
          <a:off x="2517085" y="24456"/>
          <a:ext cx="9" cy="243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11</a:t>
          </a: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48735ACD-A48B-4E96-88F7-B79244E4E395}"/>
            </a:ext>
          </a:extLst>
        </xdr:cNvPr>
        <xdr:cNvSpPr>
          <a:spLocks noChangeShapeType="1"/>
        </xdr:cNvSpPr>
      </xdr:nvSpPr>
      <xdr:spPr bwMode="auto">
        <a:xfrm>
          <a:off x="1781175"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10748AE2-1BA0-4613-BD3F-21B525770A49}"/>
            </a:ext>
          </a:extLst>
        </xdr:cNvPr>
        <xdr:cNvSpPr>
          <a:spLocks noChangeShapeType="1"/>
        </xdr:cNvSpPr>
      </xdr:nvSpPr>
      <xdr:spPr bwMode="auto">
        <a:xfrm>
          <a:off x="1781175"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257568B-BE63-402A-A608-7A7C4E279E55}"/>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F1F969-FB96-455A-91D7-26FCF688BAC8}"/>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14B31970-6C61-4149-96D7-FD537B05EE11}"/>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A8EBB4A9-79AB-488E-B490-4D8CD78A9884}"/>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1A40B2F4-D1BB-4CB4-84AC-2E4D251124E5}"/>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5F0FA578-1E13-4EF9-9970-17A883ACF164}"/>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E70B932F-9087-43E5-9B46-D1E3A9076E00}"/>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83451D95-777C-4D9E-B761-1E1BC283B6E0}"/>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E5121C3A-FFA0-4954-9B51-00EDBB6C36C2}"/>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5DA20C31-8919-49FA-A79B-1119E8F0C892}"/>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EC8789DD-DAB5-40B9-BBE3-83ECE92FDD7C}"/>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C3FA5C85-C0CB-4564-A053-A3786E81D9C7}"/>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4CB69404-C510-4FBB-907C-44580F460B06}"/>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2A94BF3D-58A7-461C-88D3-5EEFDB3363E4}"/>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E2AA2525-684C-4320-A0C7-12884ACE2992}"/>
            </a:ext>
          </a:extLst>
        </xdr:cNvPr>
        <xdr:cNvSpPr>
          <a:spLocks noChangeShapeType="1"/>
        </xdr:cNvSpPr>
      </xdr:nvSpPr>
      <xdr:spPr bwMode="auto">
        <a:xfrm>
          <a:off x="1781175"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FC1D1612-C188-4C4F-A224-F9C1378D8FFF}"/>
            </a:ext>
          </a:extLst>
        </xdr:cNvPr>
        <xdr:cNvSpPr>
          <a:spLocks noChangeShapeType="1"/>
        </xdr:cNvSpPr>
      </xdr:nvSpPr>
      <xdr:spPr bwMode="auto">
        <a:xfrm>
          <a:off x="1781175"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AD67D4D0-DD78-49B0-B12A-F7F7DF84E937}"/>
            </a:ext>
          </a:extLst>
        </xdr:cNvPr>
        <xdr:cNvSpPr>
          <a:spLocks noChangeShapeType="1"/>
        </xdr:cNvSpPr>
      </xdr:nvSpPr>
      <xdr:spPr bwMode="auto">
        <a:xfrm>
          <a:off x="1781175"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34B9B56C-DA8F-4DAE-A4A5-30A029CC8D30}"/>
            </a:ext>
          </a:extLst>
        </xdr:cNvPr>
        <xdr:cNvSpPr>
          <a:spLocks noChangeShapeType="1"/>
        </xdr:cNvSpPr>
      </xdr:nvSpPr>
      <xdr:spPr bwMode="auto">
        <a:xfrm>
          <a:off x="1781175"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A1531D7D-DB03-4DB1-AB84-45D5CAC201C1}"/>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8211EB3C-7560-40F5-B1EF-5D256F0AC476}"/>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C8A707C9-E760-40DE-ACF8-3241DEFDA604}"/>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1A29BB8A-D081-4D33-A292-939E1EFA145E}"/>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0D687F76-7178-4B7E-9508-82571C6ED903}"/>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5B7A935B-F99B-4C9E-AC37-DD00DC8746D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48116341-F831-40BE-9394-26CE15A7701A}"/>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E7EA454C-FE68-411E-969F-7BBF8CA3D73A}"/>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0063E166-A623-4E78-ADD3-C18204A3FA1C}"/>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2748E4E3-C56C-452D-8695-C77123C2E907}"/>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6F992DFF-1393-44EE-995C-C604A8D102D3}"/>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0B1EEA9F-6488-4974-853D-4136F2341C09}"/>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417DD408-8BB7-4506-BA77-1B0625372B82}"/>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10BE7E3F-7825-413C-905E-FBB08BE5C84D}"/>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97D6B35F-2332-44B8-ACA9-710502DE05D8}"/>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5493B985-5565-4999-B93E-6E84C97B4CE7}"/>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5607E97D-89BA-422B-81FE-123953D5FAB3}"/>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F02C278B-5A29-4662-A690-59304B53A3A5}"/>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247DEA89-049D-4547-984A-11E577A52B3B}"/>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DA7EFB92-7BBA-4439-944D-FC95648E58CF}"/>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4A4AFD81-BFB9-48A3-AF31-DDED8094E267}"/>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A28CFCF7-8C55-4813-BAAD-077A9B357B81}"/>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73DE1AE5-8C0E-425D-9A69-744FD2218A0D}"/>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C69D6B36-8DD2-4F12-994B-50A360B5EF6C}"/>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DE69FF46-4B95-4510-A0ED-2C86D056BC68}"/>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E2751C05-0749-4CCD-A32D-AC6BB867AB95}"/>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34568579-6659-45F2-B189-FD970A90D51B}"/>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13C0982C-A781-48D9-B131-A0381AC25F35}"/>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1B89CDD8-D790-4C22-97BE-D7362B739956}"/>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2ABFDC42-1F26-46D0-851C-91E2A94C514F}"/>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2A0F83D7-CE91-445E-A6AC-2BA60B74C3A4}"/>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CF4CF305-1D0C-4B8F-BBB6-47885F0CDD77}"/>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46774E92-8D6F-4D0C-8FD1-AD478C02CEA7}"/>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080559B4-5699-4B5A-8A2F-D9791C1FE8FF}"/>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28D58787-9B9F-4607-9940-1140B0270DFA}"/>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D1FB30C0-FAC4-46E5-A54A-EA7026FC53A7}"/>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C1B0E37B-9A14-4CE0-AC7B-1FC34408DF1D}"/>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F996AC66-9E14-43A0-B6C8-EA60B037D491}"/>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9A9ACDDE-605D-4607-A585-B133C2549D29}"/>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54B3801D-7D19-4595-86A2-0B196FF8F06B}"/>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F475F3C7-02B0-40E2-810C-B42610F1E31F}"/>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61EC6702-9AED-4833-9CDF-48CA9EAD98DC}"/>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8DC889F3-BA5D-4637-BC47-FD0F463E7A87}"/>
            </a:ext>
          </a:extLst>
        </xdr:cNvPr>
        <xdr:cNvSpPr>
          <a:spLocks noChangeShapeType="1"/>
        </xdr:cNvSpPr>
      </xdr:nvSpPr>
      <xdr:spPr bwMode="auto">
        <a:xfrm>
          <a:off x="1781175" y="561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3B91D5DF-74F2-4516-AC0E-6A8D5E98636C}"/>
            </a:ext>
          </a:extLst>
        </xdr:cNvPr>
        <xdr:cNvSpPr>
          <a:spLocks noChangeShapeType="1"/>
        </xdr:cNvSpPr>
      </xdr:nvSpPr>
      <xdr:spPr bwMode="auto">
        <a:xfrm>
          <a:off x="240982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6C24BB67-0558-46D7-8B8D-35F169600BA3}"/>
            </a:ext>
          </a:extLst>
        </xdr:cNvPr>
        <xdr:cNvSpPr>
          <a:spLocks noChangeShapeType="1"/>
        </xdr:cNvSpPr>
      </xdr:nvSpPr>
      <xdr:spPr bwMode="auto">
        <a:xfrm>
          <a:off x="240982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4D5460E6-971A-4498-A3C4-54E8551C7C3C}"/>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6FDE60B8-71BA-49BC-9B98-C56C1579C0B7}"/>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22199414-8FE3-4BC6-AAC7-63687AFCD9E2}"/>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D9D06E7C-B2CF-4764-AC6B-46070AD71A23}"/>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8DF1D24F-557E-4517-8E64-FEDBCCF993D2}"/>
            </a:ext>
          </a:extLst>
        </xdr:cNvPr>
        <xdr:cNvSpPr>
          <a:spLocks noChangeShapeType="1"/>
        </xdr:cNvSpPr>
      </xdr:nvSpPr>
      <xdr:spPr bwMode="auto">
        <a:xfrm>
          <a:off x="2409825" y="561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58" name="正方形/長方形 57">
          <a:extLst>
            <a:ext uri="{FF2B5EF4-FFF2-40B4-BE49-F238E27FC236}">
              <a16:creationId xmlns:a16="http://schemas.microsoft.com/office/drawing/2014/main" id="{3F97251E-95C3-4894-9C42-E001FC39E0A7}"/>
            </a:ext>
          </a:extLst>
        </xdr:cNvPr>
        <xdr:cNvSpPr/>
      </xdr:nvSpPr>
      <xdr:spPr>
        <a:xfrm>
          <a:off x="2517085" y="24456"/>
          <a:ext cx="9" cy="243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11</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D97B191F-6201-4D93-A66E-5100E10CCDE5}"/>
            </a:ext>
          </a:extLst>
        </xdr:cNvPr>
        <xdr:cNvSpPr>
          <a:spLocks noChangeShapeType="1"/>
        </xdr:cNvSpPr>
      </xdr:nvSpPr>
      <xdr:spPr bwMode="auto">
        <a:xfrm>
          <a:off x="1781175"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71272F75-11CA-469A-BEB1-F75CAD66E44B}"/>
            </a:ext>
          </a:extLst>
        </xdr:cNvPr>
        <xdr:cNvSpPr>
          <a:spLocks noChangeShapeType="1"/>
        </xdr:cNvSpPr>
      </xdr:nvSpPr>
      <xdr:spPr bwMode="auto">
        <a:xfrm>
          <a:off x="1781175"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9C7747D0-463C-46D4-A9C7-A2C7BB8A093B}"/>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83EB85B1-115A-4032-B626-F6A963B469B4}"/>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99CDA43C-EE71-4E03-A3E0-D28EA93321FB}"/>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E69349CD-15EB-427E-B45E-D39285DA90B1}"/>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6602CC3A-B32B-4032-A087-474DD241D9BD}"/>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CD142820-91E0-42E6-A48D-BF00DA81D7AC}"/>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8379082E-B720-4AEE-ADD3-BF488E5153B7}"/>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C19A3363-18AE-4AF4-B4AF-424F227621E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CB904CCD-0CF3-452B-95FA-AF94FE7D32BC}"/>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14246B5E-2D3E-4ECA-80A4-A3950C74A59F}"/>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ED84AA5D-173E-4A5A-A64D-6C8C9B86C1EA}"/>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FB4E2E6C-B2D5-440C-AD21-98FAF1ECA24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2FCE174C-DECB-464B-92FD-2CBE022DF105}"/>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374BC183-2A46-47BA-B6D4-4F396242AFB7}"/>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86ABBC2D-D9E0-4DDD-A0B6-38C05C9CAA2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83B38FA7-50C0-46AF-9FBC-CC95ED35C35A}"/>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8EF15ED3-3DCC-46C2-B54A-82BF9D8425FF}"/>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F5493464-BAE0-48C4-B503-F1E0904A99FD}"/>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DCCC7EE8-8E69-494A-A37E-278AFF9805D9}"/>
            </a:ext>
          </a:extLst>
        </xdr:cNvPr>
        <xdr:cNvSpPr>
          <a:spLocks noChangeShapeType="1"/>
        </xdr:cNvSpPr>
      </xdr:nvSpPr>
      <xdr:spPr bwMode="auto">
        <a:xfrm>
          <a:off x="1781175"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4FA2A03A-C1B7-4F93-B0F4-91E8088A4564}"/>
            </a:ext>
          </a:extLst>
        </xdr:cNvPr>
        <xdr:cNvSpPr>
          <a:spLocks noChangeShapeType="1"/>
        </xdr:cNvSpPr>
      </xdr:nvSpPr>
      <xdr:spPr bwMode="auto">
        <a:xfrm>
          <a:off x="1781175"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45396521-315E-447E-9D23-67E0A88318CA}"/>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7816C12D-CD55-450A-9F24-546B00A2BC58}"/>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57B8D885-E19F-4E69-9FE2-20D0B595E1D9}"/>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6CD1C66F-0DD8-40EC-9E51-A12DB4510EE7}"/>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D5FB86A3-EFB9-43CC-822F-DEEEEF453372}"/>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1B38D9BE-E19D-4E04-886F-2FCC6F8F9CF5}"/>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843B245E-5B74-4B1E-A44B-A00D5765371E}"/>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FDB1812D-06CF-40FF-BB44-B8697AEEFDE3}"/>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52872D7C-296F-425C-8C0B-580074BFCDAC}"/>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AA00B62E-3AF2-4CFF-BE98-2488A5462A04}"/>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96A87163-B8F2-4F5F-96B0-B810DA20CF9A}"/>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343C4F19-370B-4274-9B7D-6B84A4DEB44A}"/>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BD18B002-1055-45EC-8004-14FE91C2D64F}"/>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5B16B8D9-31C2-4E6F-B441-27B016D7BC6D}"/>
            </a:ext>
          </a:extLst>
        </xdr:cNvPr>
        <xdr:cNvSpPr>
          <a:spLocks noChangeShapeType="1"/>
        </xdr:cNvSpPr>
      </xdr:nvSpPr>
      <xdr:spPr bwMode="auto">
        <a:xfrm>
          <a:off x="240982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97A7AA92-E87C-45FB-BCB2-EF8DB608DC6E}"/>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F47579F6-1F08-473B-B3F8-58A41007EC52}"/>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28D1B163-9071-4EB4-92C2-4106EAD6E782}"/>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EE0F0DF9-EB83-4653-ACE8-3FA2CBD0EE4D}"/>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C997F04D-477F-4158-B364-906D86DCF629}"/>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472D9342-67D8-4D2B-9E40-A788B32F394F}"/>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03757F13-4A5F-4A5B-B19F-962183AA5C52}"/>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F0E54688-95DC-4A6B-AA46-D297CFEEBE74}"/>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27BFA24A-528A-4AE4-B728-E36F36652E52}"/>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5FF5FD35-EA0F-4089-B016-E8534655170D}"/>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161C7813-30E1-419C-B8B6-44E409D84CE1}"/>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17F1BFD5-D40C-4C69-AEE0-18C4D1A9343E}"/>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9B42072E-E63A-41B3-8482-8E49B5606784}"/>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73057D4B-8A3D-4CE5-AE89-C2CCF18160C9}"/>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B384B218-83C5-4EAE-8DEC-E17037A2A3F0}"/>
            </a:ext>
          </a:extLst>
        </xdr:cNvPr>
        <xdr:cNvSpPr>
          <a:spLocks noChangeShapeType="1"/>
        </xdr:cNvSpPr>
      </xdr:nvSpPr>
      <xdr:spPr bwMode="auto">
        <a:xfrm>
          <a:off x="1781175" y="4622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220B1239-1280-4DB1-9B28-411D1852F3F3}"/>
            </a:ext>
          </a:extLst>
        </xdr:cNvPr>
        <xdr:cNvSpPr/>
      </xdr:nvSpPr>
      <xdr:spPr>
        <a:xfrm>
          <a:off x="1259913" y="1968503"/>
          <a:ext cx="1251699" cy="52592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B39D4664-C0B6-47AE-A6D0-382A9A6FF61E}"/>
            </a:ext>
          </a:extLst>
        </xdr:cNvPr>
        <xdr:cNvSpPr/>
      </xdr:nvSpPr>
      <xdr:spPr>
        <a:xfrm>
          <a:off x="1258047" y="1182594"/>
          <a:ext cx="1494" cy="96146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663F1C27-6948-4E38-A8ED-DF6E29806548}"/>
            </a:ext>
          </a:extLst>
        </xdr:cNvPr>
        <xdr:cNvSpPr/>
      </xdr:nvSpPr>
      <xdr:spPr>
        <a:xfrm>
          <a:off x="1259915" y="151184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13" name="吹き出し: 四角形 112">
          <a:extLst>
            <a:ext uri="{FF2B5EF4-FFF2-40B4-BE49-F238E27FC236}">
              <a16:creationId xmlns:a16="http://schemas.microsoft.com/office/drawing/2014/main" id="{068A9596-40A4-4D40-B9A7-215C2FAFD3E3}"/>
            </a:ext>
          </a:extLst>
        </xdr:cNvPr>
        <xdr:cNvSpPr/>
      </xdr:nvSpPr>
      <xdr:spPr>
        <a:xfrm>
          <a:off x="62752" y="328333"/>
          <a:ext cx="2451848" cy="828861"/>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6AA530F9-7038-4017-8BD2-0DF4E80DD989}"/>
            </a:ext>
          </a:extLst>
        </xdr:cNvPr>
        <xdr:cNvSpPr/>
      </xdr:nvSpPr>
      <xdr:spPr>
        <a:xfrm>
          <a:off x="1418665" y="98611"/>
          <a:ext cx="773094" cy="22972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view="pageBreakPreview" zoomScale="85" zoomScaleNormal="100" zoomScaleSheetLayoutView="85" workbookViewId="0">
      <selection activeCell="D12" sqref="D12"/>
    </sheetView>
  </sheetViews>
  <sheetFormatPr defaultColWidth="9" defaultRowHeight="20.149999999999999" customHeight="1" x14ac:dyDescent="0.2"/>
  <cols>
    <col min="1" max="1" width="3.36328125" style="5" customWidth="1"/>
    <col min="2" max="2" width="31.08984375" style="1" customWidth="1"/>
    <col min="3" max="3" width="18.08984375" style="2" customWidth="1"/>
    <col min="4" max="7" width="18.08984375" style="1" customWidth="1"/>
    <col min="8" max="8" width="2.6328125" style="1" customWidth="1"/>
    <col min="9" max="16384" width="9" style="1"/>
  </cols>
  <sheetData>
    <row r="1" spans="1:11" ht="27" customHeight="1" x14ac:dyDescent="0.2">
      <c r="A1" s="1"/>
      <c r="G1" s="3"/>
      <c r="H1" s="4"/>
    </row>
    <row r="2" spans="1:11" ht="18" customHeight="1" x14ac:dyDescent="0.2">
      <c r="A2" s="1"/>
      <c r="G2" s="3"/>
      <c r="H2" s="4"/>
    </row>
    <row r="3" spans="1:11" ht="20.149999999999999" customHeight="1" x14ac:dyDescent="0.2">
      <c r="A3" s="10"/>
      <c r="B3" s="11"/>
      <c r="C3" s="11"/>
      <c r="D3" s="11"/>
      <c r="E3" s="86" t="s">
        <v>0</v>
      </c>
      <c r="F3" s="87"/>
      <c r="G3" s="87"/>
    </row>
    <row r="4" spans="1:11" ht="20.149999999999999" customHeight="1" x14ac:dyDescent="0.2">
      <c r="A4" s="10"/>
      <c r="B4" s="11"/>
      <c r="C4" s="11"/>
      <c r="D4" s="11"/>
      <c r="E4" s="10"/>
      <c r="F4" s="12"/>
      <c r="G4" s="12"/>
    </row>
    <row r="5" spans="1:11" ht="30.75" customHeight="1" x14ac:dyDescent="0.2">
      <c r="A5" s="88" t="s">
        <v>1</v>
      </c>
      <c r="B5" s="88"/>
      <c r="C5" s="88"/>
      <c r="D5" s="88"/>
      <c r="E5" s="88"/>
      <c r="F5" s="88"/>
      <c r="G5" s="88"/>
    </row>
    <row r="6" spans="1:11" ht="20.149999999999999" customHeight="1" x14ac:dyDescent="0.2">
      <c r="A6" s="49"/>
      <c r="B6" s="50"/>
      <c r="C6" s="50"/>
      <c r="D6" s="50"/>
      <c r="E6" s="50"/>
      <c r="F6" s="50"/>
      <c r="G6" s="51" t="s">
        <v>18</v>
      </c>
    </row>
    <row r="7" spans="1:11" ht="20.149999999999999" customHeight="1" x14ac:dyDescent="0.2">
      <c r="A7" s="89" t="s">
        <v>2</v>
      </c>
      <c r="B7" s="90"/>
      <c r="C7" s="73" t="s">
        <v>67</v>
      </c>
      <c r="D7" s="73" t="s">
        <v>68</v>
      </c>
      <c r="E7" s="73" t="s">
        <v>69</v>
      </c>
      <c r="F7" s="73" t="s">
        <v>70</v>
      </c>
      <c r="G7" s="73" t="s">
        <v>71</v>
      </c>
      <c r="H7" s="6"/>
      <c r="I7" s="6"/>
      <c r="J7" s="6"/>
      <c r="K7" s="6"/>
    </row>
    <row r="8" spans="1:11" s="6" customFormat="1" ht="19.5" customHeight="1" x14ac:dyDescent="0.2">
      <c r="A8" s="81" t="s">
        <v>59</v>
      </c>
      <c r="B8" s="82"/>
      <c r="C8" s="22">
        <f>SUM(C9:C11)</f>
        <v>0</v>
      </c>
      <c r="D8" s="22">
        <f t="shared" ref="D8:G8" si="0">SUM(D9:D11)</f>
        <v>0</v>
      </c>
      <c r="E8" s="22">
        <f t="shared" si="0"/>
        <v>0</v>
      </c>
      <c r="F8" s="22">
        <f t="shared" si="0"/>
        <v>0</v>
      </c>
      <c r="G8" s="22">
        <f t="shared" si="0"/>
        <v>0</v>
      </c>
    </row>
    <row r="9" spans="1:11" s="6" customFormat="1" ht="18" customHeight="1" x14ac:dyDescent="0.2">
      <c r="A9" s="23"/>
      <c r="B9" s="24" t="s">
        <v>11</v>
      </c>
      <c r="C9" s="25"/>
      <c r="D9" s="25"/>
      <c r="E9" s="25"/>
      <c r="F9" s="25"/>
      <c r="G9" s="25"/>
    </row>
    <row r="10" spans="1:11" s="6" customFormat="1" ht="18" customHeight="1" x14ac:dyDescent="0.2">
      <c r="A10" s="23"/>
      <c r="B10" s="71" t="s">
        <v>60</v>
      </c>
      <c r="C10" s="25"/>
      <c r="D10" s="25"/>
      <c r="E10" s="25"/>
      <c r="F10" s="25"/>
      <c r="G10" s="25"/>
    </row>
    <row r="11" spans="1:11" s="6" customFormat="1" ht="18" customHeight="1" thickBot="1" x14ac:dyDescent="0.25">
      <c r="A11" s="75"/>
      <c r="B11" s="72"/>
      <c r="C11" s="70"/>
      <c r="D11" s="70"/>
      <c r="E11" s="70"/>
      <c r="F11" s="70"/>
      <c r="G11" s="74"/>
    </row>
    <row r="12" spans="1:11" s="6" customFormat="1" ht="20.149999999999999" customHeight="1" thickTop="1" thickBot="1" x14ac:dyDescent="0.25">
      <c r="A12" s="91" t="s">
        <v>3</v>
      </c>
      <c r="B12" s="92"/>
      <c r="C12" s="26">
        <f>C8</f>
        <v>0</v>
      </c>
      <c r="D12" s="26">
        <f>D8</f>
        <v>0</v>
      </c>
      <c r="E12" s="26">
        <f>E8</f>
        <v>0</v>
      </c>
      <c r="F12" s="26">
        <f>F8</f>
        <v>0</v>
      </c>
      <c r="G12" s="27">
        <f>G8</f>
        <v>0</v>
      </c>
    </row>
    <row r="13" spans="1:11" s="6" customFormat="1" ht="20.149999999999999" customHeight="1" thickTop="1" x14ac:dyDescent="0.2">
      <c r="A13" s="28"/>
      <c r="B13" s="29"/>
      <c r="C13" s="30"/>
      <c r="D13" s="30"/>
      <c r="E13" s="30"/>
      <c r="F13" s="30"/>
      <c r="G13" s="30"/>
    </row>
    <row r="14" spans="1:11" s="6" customFormat="1" ht="20.149999999999999" customHeight="1" x14ac:dyDescent="0.2">
      <c r="A14" s="89" t="s">
        <v>4</v>
      </c>
      <c r="B14" s="90"/>
      <c r="C14" s="73" t="s">
        <v>67</v>
      </c>
      <c r="D14" s="73" t="s">
        <v>68</v>
      </c>
      <c r="E14" s="73" t="s">
        <v>69</v>
      </c>
      <c r="F14" s="73" t="s">
        <v>70</v>
      </c>
      <c r="G14" s="73" t="s">
        <v>71</v>
      </c>
    </row>
    <row r="15" spans="1:11" s="6" customFormat="1" ht="20.149999999999999" customHeight="1" x14ac:dyDescent="0.2">
      <c r="A15" s="81" t="s">
        <v>65</v>
      </c>
      <c r="B15" s="82"/>
      <c r="C15" s="31">
        <f>SUM(C16:C20)</f>
        <v>0</v>
      </c>
      <c r="D15" s="31">
        <f>SUM(D16:D20)</f>
        <v>0</v>
      </c>
      <c r="E15" s="31">
        <f>SUM(E16:E20)</f>
        <v>0</v>
      </c>
      <c r="F15" s="31">
        <f>SUM(F16:F20)</f>
        <v>0</v>
      </c>
      <c r="G15" s="31">
        <f>SUM(G16:G20)</f>
        <v>0</v>
      </c>
    </row>
    <row r="16" spans="1:11" s="6" customFormat="1" ht="18" customHeight="1" x14ac:dyDescent="0.2">
      <c r="A16" s="32"/>
      <c r="B16" s="33"/>
      <c r="C16" s="25"/>
      <c r="D16" s="25"/>
      <c r="E16" s="25"/>
      <c r="F16" s="25"/>
      <c r="G16" s="25"/>
    </row>
    <row r="17" spans="1:7" s="6" customFormat="1" ht="18" customHeight="1" x14ac:dyDescent="0.2">
      <c r="A17" s="14"/>
      <c r="B17" s="33"/>
      <c r="C17" s="25"/>
      <c r="D17" s="25"/>
      <c r="E17" s="25"/>
      <c r="F17" s="25"/>
      <c r="G17" s="25"/>
    </row>
    <row r="18" spans="1:7" s="6" customFormat="1" ht="18" customHeight="1" x14ac:dyDescent="0.2">
      <c r="A18" s="14"/>
      <c r="B18" s="33"/>
      <c r="C18" s="25"/>
      <c r="D18" s="25"/>
      <c r="E18" s="25"/>
      <c r="F18" s="25"/>
      <c r="G18" s="25"/>
    </row>
    <row r="19" spans="1:7" s="6" customFormat="1" ht="18" customHeight="1" x14ac:dyDescent="0.2">
      <c r="A19" s="14"/>
      <c r="B19" s="33"/>
      <c r="C19" s="25"/>
      <c r="D19" s="25"/>
      <c r="E19" s="25"/>
      <c r="F19" s="25"/>
      <c r="G19" s="25"/>
    </row>
    <row r="20" spans="1:7" s="6" customFormat="1" ht="18" customHeight="1" x14ac:dyDescent="0.2">
      <c r="A20" s="34"/>
      <c r="B20" s="33"/>
      <c r="C20" s="25"/>
      <c r="D20" s="25"/>
      <c r="E20" s="25"/>
      <c r="F20" s="25"/>
      <c r="G20" s="25"/>
    </row>
    <row r="21" spans="1:7" s="6" customFormat="1" ht="18" customHeight="1" x14ac:dyDescent="0.2">
      <c r="A21" s="34"/>
      <c r="B21" s="35"/>
      <c r="C21" s="25"/>
      <c r="D21" s="25"/>
      <c r="E21" s="25"/>
      <c r="F21" s="25"/>
      <c r="G21" s="25"/>
    </row>
    <row r="22" spans="1:7" s="6" customFormat="1" ht="20.149999999999999" customHeight="1" x14ac:dyDescent="0.2">
      <c r="A22" s="81" t="s">
        <v>5</v>
      </c>
      <c r="B22" s="82"/>
      <c r="C22" s="31">
        <f>SUM(C23:C26)</f>
        <v>0</v>
      </c>
      <c r="D22" s="31">
        <f>SUM(D23:D26)</f>
        <v>0</v>
      </c>
      <c r="E22" s="31">
        <f>SUM(E23:E26)</f>
        <v>0</v>
      </c>
      <c r="F22" s="31">
        <f>SUM(F23:F26)</f>
        <v>0</v>
      </c>
      <c r="G22" s="31">
        <f>SUM(G23:G26)</f>
        <v>0</v>
      </c>
    </row>
    <row r="23" spans="1:7" s="6" customFormat="1" ht="18" customHeight="1" x14ac:dyDescent="0.2">
      <c r="A23" s="23"/>
      <c r="B23" s="36"/>
      <c r="C23" s="25"/>
      <c r="D23" s="25"/>
      <c r="E23" s="25"/>
      <c r="F23" s="25"/>
      <c r="G23" s="25"/>
    </row>
    <row r="24" spans="1:7" s="6" customFormat="1" ht="18" customHeight="1" x14ac:dyDescent="0.2">
      <c r="A24" s="23"/>
      <c r="B24" s="37"/>
      <c r="C24" s="25"/>
      <c r="D24" s="25"/>
      <c r="E24" s="25"/>
      <c r="F24" s="25"/>
      <c r="G24" s="25"/>
    </row>
    <row r="25" spans="1:7" s="6" customFormat="1" ht="18" customHeight="1" x14ac:dyDescent="0.2">
      <c r="A25" s="38"/>
      <c r="B25" s="39"/>
      <c r="C25" s="25"/>
      <c r="D25" s="25"/>
      <c r="E25" s="25"/>
      <c r="F25" s="25"/>
      <c r="G25" s="25"/>
    </row>
    <row r="26" spans="1:7" s="6" customFormat="1" ht="18" customHeight="1" x14ac:dyDescent="0.2">
      <c r="A26" s="23"/>
      <c r="B26" s="40"/>
      <c r="C26" s="25"/>
      <c r="D26" s="25"/>
      <c r="E26" s="25"/>
      <c r="F26" s="25"/>
      <c r="G26" s="25"/>
    </row>
    <row r="27" spans="1:7" s="6" customFormat="1" ht="20.149999999999999" customHeight="1" x14ac:dyDescent="0.2">
      <c r="A27" s="81" t="s">
        <v>6</v>
      </c>
      <c r="B27" s="82"/>
      <c r="C27" s="31">
        <f>SUM(C28:C29)</f>
        <v>0</v>
      </c>
      <c r="D27" s="31"/>
      <c r="E27" s="31"/>
      <c r="F27" s="31"/>
      <c r="G27" s="31"/>
    </row>
    <row r="28" spans="1:7" s="6" customFormat="1" ht="18" customHeight="1" x14ac:dyDescent="0.2">
      <c r="A28" s="41"/>
      <c r="B28" s="39"/>
      <c r="C28" s="25"/>
      <c r="D28" s="25"/>
      <c r="E28" s="25"/>
      <c r="F28" s="25"/>
      <c r="G28" s="25"/>
    </row>
    <row r="29" spans="1:7" s="6" customFormat="1" ht="18" customHeight="1" x14ac:dyDescent="0.2">
      <c r="A29" s="23"/>
      <c r="B29" s="40"/>
      <c r="C29" s="25"/>
      <c r="D29" s="25"/>
      <c r="E29" s="25"/>
      <c r="F29" s="25"/>
      <c r="G29" s="25"/>
    </row>
    <row r="30" spans="1:7" s="6" customFormat="1" ht="20.149999999999999" customHeight="1" x14ac:dyDescent="0.2">
      <c r="A30" s="81" t="s">
        <v>7</v>
      </c>
      <c r="B30" s="82"/>
      <c r="C30" s="31">
        <f>SUM(C35:C38)</f>
        <v>0</v>
      </c>
      <c r="D30" s="31">
        <f>SUM(D35:D38)</f>
        <v>0</v>
      </c>
      <c r="E30" s="31">
        <f>SUM(E35:E38)</f>
        <v>0</v>
      </c>
      <c r="F30" s="31">
        <f>SUM(F35:F38)</f>
        <v>0</v>
      </c>
      <c r="G30" s="31">
        <f>SUM(G35:G38)</f>
        <v>0</v>
      </c>
    </row>
    <row r="31" spans="1:7" s="6" customFormat="1" ht="18" customHeight="1" x14ac:dyDescent="0.2">
      <c r="A31" s="42"/>
      <c r="B31" s="39"/>
      <c r="C31" s="25"/>
      <c r="D31" s="25"/>
      <c r="E31" s="25"/>
      <c r="F31" s="25"/>
      <c r="G31" s="25"/>
    </row>
    <row r="32" spans="1:7" s="6" customFormat="1" ht="18" customHeight="1" x14ac:dyDescent="0.2">
      <c r="A32" s="23"/>
      <c r="B32" s="37"/>
      <c r="C32" s="25"/>
      <c r="D32" s="25"/>
      <c r="E32" s="25"/>
      <c r="F32" s="25"/>
      <c r="G32" s="25"/>
    </row>
    <row r="33" spans="1:7" s="6" customFormat="1" ht="18" customHeight="1" x14ac:dyDescent="0.2">
      <c r="A33" s="23"/>
      <c r="B33" s="37"/>
      <c r="C33" s="25"/>
      <c r="D33" s="25"/>
      <c r="E33" s="25"/>
      <c r="F33" s="25"/>
      <c r="G33" s="25"/>
    </row>
    <row r="34" spans="1:7" s="6" customFormat="1" ht="18" customHeight="1" x14ac:dyDescent="0.2">
      <c r="A34" s="23"/>
      <c r="B34" s="37"/>
      <c r="C34" s="25"/>
      <c r="D34" s="25"/>
      <c r="E34" s="25"/>
      <c r="F34" s="25"/>
      <c r="G34" s="25"/>
    </row>
    <row r="35" spans="1:7" s="6" customFormat="1" ht="18" customHeight="1" x14ac:dyDescent="0.2">
      <c r="A35" s="23"/>
      <c r="B35" s="43"/>
      <c r="C35" s="25"/>
      <c r="D35" s="25"/>
      <c r="E35" s="25"/>
      <c r="F35" s="25"/>
      <c r="G35" s="25"/>
    </row>
    <row r="36" spans="1:7" s="6" customFormat="1" ht="18" customHeight="1" x14ac:dyDescent="0.2">
      <c r="A36" s="38"/>
      <c r="B36" s="24"/>
      <c r="C36" s="25"/>
      <c r="D36" s="25"/>
      <c r="E36" s="25"/>
      <c r="F36" s="25"/>
      <c r="G36" s="25"/>
    </row>
    <row r="37" spans="1:7" s="6" customFormat="1" ht="18" customHeight="1" x14ac:dyDescent="0.2">
      <c r="A37" s="38"/>
      <c r="B37" s="39"/>
      <c r="C37" s="25"/>
      <c r="D37" s="25"/>
      <c r="E37" s="25"/>
      <c r="F37" s="25"/>
      <c r="G37" s="25"/>
    </row>
    <row r="38" spans="1:7" s="6" customFormat="1" ht="18" customHeight="1" x14ac:dyDescent="0.2">
      <c r="A38" s="44"/>
      <c r="B38" s="40"/>
      <c r="C38" s="25"/>
      <c r="D38" s="25"/>
      <c r="E38" s="25"/>
      <c r="F38" s="25"/>
      <c r="G38" s="25"/>
    </row>
    <row r="39" spans="1:7" s="6" customFormat="1" ht="20.149999999999999" customHeight="1" x14ac:dyDescent="0.2">
      <c r="A39" s="81" t="s">
        <v>8</v>
      </c>
      <c r="B39" s="82"/>
      <c r="C39" s="48">
        <f>SUM(C40:C45)</f>
        <v>0</v>
      </c>
      <c r="D39" s="48">
        <f>SUM(D40:D45)</f>
        <v>0</v>
      </c>
      <c r="E39" s="48">
        <f>SUM(E40:E45)</f>
        <v>0</v>
      </c>
      <c r="F39" s="48">
        <f>SUM(F40:F45)</f>
        <v>0</v>
      </c>
      <c r="G39" s="48">
        <f>SUM(G40:G45)</f>
        <v>0</v>
      </c>
    </row>
    <row r="40" spans="1:7" s="6" customFormat="1" ht="18" customHeight="1" x14ac:dyDescent="0.2">
      <c r="A40" s="41"/>
      <c r="B40" s="45"/>
      <c r="C40" s="25"/>
      <c r="D40" s="25"/>
      <c r="E40" s="25"/>
      <c r="F40" s="25"/>
      <c r="G40" s="25"/>
    </row>
    <row r="41" spans="1:7" s="6" customFormat="1" ht="18" customHeight="1" x14ac:dyDescent="0.2">
      <c r="A41" s="23"/>
      <c r="B41" s="45"/>
      <c r="C41" s="25"/>
      <c r="D41" s="25"/>
      <c r="E41" s="25"/>
      <c r="F41" s="25"/>
      <c r="G41" s="25"/>
    </row>
    <row r="42" spans="1:7" s="6" customFormat="1" ht="18" customHeight="1" x14ac:dyDescent="0.2">
      <c r="A42" s="23"/>
      <c r="B42" s="37"/>
      <c r="C42" s="25"/>
      <c r="D42" s="25"/>
      <c r="E42" s="25"/>
      <c r="F42" s="25"/>
      <c r="G42" s="25"/>
    </row>
    <row r="43" spans="1:7" s="6" customFormat="1" ht="18" customHeight="1" x14ac:dyDescent="0.2">
      <c r="A43" s="23"/>
      <c r="B43" s="37"/>
      <c r="C43" s="25"/>
      <c r="D43" s="25"/>
      <c r="E43" s="25"/>
      <c r="F43" s="25"/>
      <c r="G43" s="25"/>
    </row>
    <row r="44" spans="1:7" s="6" customFormat="1" ht="18" customHeight="1" x14ac:dyDescent="0.2">
      <c r="A44" s="23"/>
      <c r="B44" s="37"/>
      <c r="C44" s="25"/>
      <c r="D44" s="25"/>
      <c r="E44" s="25"/>
      <c r="F44" s="25"/>
      <c r="G44" s="25"/>
    </row>
    <row r="45" spans="1:7" s="6" customFormat="1" ht="18" customHeight="1" x14ac:dyDescent="0.2">
      <c r="A45" s="44"/>
      <c r="B45" s="40"/>
      <c r="C45" s="25"/>
      <c r="D45" s="25"/>
      <c r="E45" s="25"/>
      <c r="F45" s="25"/>
      <c r="G45" s="25"/>
    </row>
    <row r="46" spans="1:7" s="6" customFormat="1" ht="20.149999999999999" customHeight="1" x14ac:dyDescent="0.2">
      <c r="A46" s="81" t="s">
        <v>9</v>
      </c>
      <c r="B46" s="82"/>
      <c r="C46" s="46">
        <f>SUM(C48:C50)</f>
        <v>0</v>
      </c>
      <c r="D46" s="46">
        <f t="shared" ref="D46:G46" si="1">SUM(D48:D50)</f>
        <v>0</v>
      </c>
      <c r="E46" s="46">
        <f t="shared" si="1"/>
        <v>0</v>
      </c>
      <c r="F46" s="46">
        <f t="shared" si="1"/>
        <v>0</v>
      </c>
      <c r="G46" s="46">
        <f t="shared" si="1"/>
        <v>0</v>
      </c>
    </row>
    <row r="47" spans="1:7" s="6" customFormat="1" ht="20.149999999999999" customHeight="1" x14ac:dyDescent="0.2">
      <c r="A47" s="23"/>
      <c r="B47" s="47" t="s">
        <v>14</v>
      </c>
      <c r="C47" s="25"/>
      <c r="D47" s="25"/>
      <c r="E47" s="25"/>
      <c r="F47" s="25"/>
      <c r="G47" s="25"/>
    </row>
    <row r="48" spans="1:7" s="6" customFormat="1" ht="18" customHeight="1" x14ac:dyDescent="0.2">
      <c r="A48" s="23"/>
      <c r="B48" s="47" t="s">
        <v>15</v>
      </c>
      <c r="C48" s="25"/>
      <c r="D48" s="25"/>
      <c r="E48" s="25"/>
      <c r="F48" s="25"/>
      <c r="G48" s="25"/>
    </row>
    <row r="49" spans="1:11" s="6" customFormat="1" ht="18" customHeight="1" x14ac:dyDescent="0.2">
      <c r="A49" s="23"/>
      <c r="B49" s="47" t="s">
        <v>16</v>
      </c>
      <c r="C49" s="25"/>
      <c r="D49" s="25"/>
      <c r="E49" s="25"/>
      <c r="F49" s="25"/>
      <c r="G49" s="25"/>
    </row>
    <row r="50" spans="1:11" s="6" customFormat="1" ht="18" customHeight="1" thickBot="1" x14ac:dyDescent="0.25">
      <c r="A50" s="23"/>
      <c r="B50" s="47" t="s">
        <v>17</v>
      </c>
      <c r="C50" s="25"/>
      <c r="D50" s="25"/>
      <c r="E50" s="25"/>
      <c r="F50" s="25"/>
      <c r="G50" s="25"/>
    </row>
    <row r="51" spans="1:11" s="6" customFormat="1" ht="20.149999999999999" customHeight="1" thickTop="1" thickBot="1" x14ac:dyDescent="0.25">
      <c r="A51" s="91" t="s">
        <v>10</v>
      </c>
      <c r="B51" s="92"/>
      <c r="C51" s="26">
        <f>C15++C22+C27+C30+C39+C46</f>
        <v>0</v>
      </c>
      <c r="D51" s="26">
        <f>D15++D22+D27+D30+D39+D46</f>
        <v>0</v>
      </c>
      <c r="E51" s="26">
        <f>E15++E22+E27+E30+E39+E46</f>
        <v>0</v>
      </c>
      <c r="F51" s="26">
        <f>F15++F22+F27+F30+F39+F46</f>
        <v>0</v>
      </c>
      <c r="G51" s="76">
        <f>G15++G22+G27+G30+G39+G46</f>
        <v>0</v>
      </c>
      <c r="H51" s="77"/>
      <c r="I51" s="1"/>
      <c r="J51" s="1"/>
      <c r="K51" s="1"/>
    </row>
    <row r="52" spans="1:11" s="6" customFormat="1" ht="24" customHeight="1" thickTop="1" x14ac:dyDescent="0.2">
      <c r="A52" s="93" t="s">
        <v>12</v>
      </c>
      <c r="B52" s="94"/>
      <c r="C52" s="83"/>
      <c r="D52" s="83"/>
      <c r="E52" s="83"/>
      <c r="F52" s="83"/>
      <c r="G52" s="83"/>
      <c r="H52" s="1"/>
      <c r="I52" s="1"/>
      <c r="J52" s="1"/>
      <c r="K52" s="1"/>
    </row>
    <row r="53" spans="1:11" s="6" customFormat="1" ht="24" customHeight="1" x14ac:dyDescent="0.2">
      <c r="A53" s="95"/>
      <c r="B53" s="96"/>
      <c r="C53" s="84"/>
      <c r="D53" s="84"/>
      <c r="E53" s="84"/>
      <c r="F53" s="84"/>
      <c r="G53" s="84"/>
      <c r="H53" s="1"/>
      <c r="I53" s="1"/>
      <c r="J53" s="1"/>
      <c r="K53" s="1"/>
    </row>
    <row r="54" spans="1:11" s="6" customFormat="1" ht="24" customHeight="1" x14ac:dyDescent="0.2">
      <c r="A54" s="95"/>
      <c r="B54" s="96"/>
      <c r="C54" s="84"/>
      <c r="D54" s="84"/>
      <c r="E54" s="84"/>
      <c r="F54" s="84"/>
      <c r="G54" s="84"/>
      <c r="H54" s="1"/>
      <c r="I54" s="1"/>
      <c r="J54" s="1"/>
      <c r="K54" s="1"/>
    </row>
    <row r="55" spans="1:11" ht="24" customHeight="1" x14ac:dyDescent="0.2">
      <c r="A55" s="97"/>
      <c r="B55" s="98"/>
      <c r="C55" s="85"/>
      <c r="D55" s="85"/>
      <c r="E55" s="85"/>
      <c r="F55" s="85"/>
      <c r="G55" s="85"/>
    </row>
    <row r="56" spans="1:11" ht="15" customHeight="1" x14ac:dyDescent="0.2">
      <c r="A56" s="13"/>
      <c r="B56" s="13"/>
      <c r="C56" s="15"/>
      <c r="D56" s="11"/>
      <c r="E56" s="11"/>
      <c r="F56" s="11"/>
      <c r="G56" s="11"/>
    </row>
    <row r="57" spans="1:11" s="6" customFormat="1" ht="18.75" customHeight="1" x14ac:dyDescent="0.2">
      <c r="A57" s="20" t="s">
        <v>13</v>
      </c>
      <c r="B57" s="21"/>
      <c r="C57" s="17"/>
      <c r="D57" s="18"/>
      <c r="E57" s="19"/>
      <c r="F57" s="16"/>
      <c r="G57" s="16"/>
    </row>
    <row r="58" spans="1:11" s="6" customFormat="1" ht="18.75" customHeight="1" x14ac:dyDescent="0.2">
      <c r="A58" s="20" t="s">
        <v>66</v>
      </c>
      <c r="B58" s="21"/>
      <c r="C58" s="17"/>
      <c r="D58" s="18"/>
      <c r="E58" s="19"/>
      <c r="F58" s="16"/>
      <c r="G58" s="16"/>
    </row>
    <row r="59" spans="1:11" s="6" customFormat="1" ht="18.75" customHeight="1" x14ac:dyDescent="0.2">
      <c r="A59" s="20" t="s">
        <v>19</v>
      </c>
      <c r="B59" s="21"/>
      <c r="C59" s="17"/>
      <c r="D59" s="18"/>
      <c r="E59" s="19"/>
      <c r="F59" s="16"/>
      <c r="G59" s="16"/>
    </row>
    <row r="60" spans="1:11" ht="20.149999999999999" customHeight="1" x14ac:dyDescent="0.2">
      <c r="A60" s="7"/>
      <c r="B60" s="8"/>
    </row>
    <row r="61" spans="1:11" ht="20.149999999999999" customHeight="1" x14ac:dyDescent="0.2">
      <c r="B61" s="9"/>
    </row>
  </sheetData>
  <mergeCells count="19">
    <mergeCell ref="E52:E55"/>
    <mergeCell ref="F52:F55"/>
    <mergeCell ref="G52:G55"/>
    <mergeCell ref="E3:G3"/>
    <mergeCell ref="A5:G5"/>
    <mergeCell ref="A7:B7"/>
    <mergeCell ref="A12:B12"/>
    <mergeCell ref="A14:B14"/>
    <mergeCell ref="A8:B8"/>
    <mergeCell ref="A30:B30"/>
    <mergeCell ref="A39:B39"/>
    <mergeCell ref="A46:B46"/>
    <mergeCell ref="A51:B51"/>
    <mergeCell ref="A52:B55"/>
    <mergeCell ref="A15:B15"/>
    <mergeCell ref="A22:B22"/>
    <mergeCell ref="A27:B27"/>
    <mergeCell ref="C52:C55"/>
    <mergeCell ref="D52:D55"/>
  </mergeCells>
  <phoneticPr fontId="3"/>
  <conditionalFormatting sqref="A8 C8:G8 A15 C15:G15 A27 C27:G27 A30 C30:G30 C39:G39 A46 C46:G46">
    <cfRule type="cellIs" dxfId="15" priority="5" stopIfTrue="1" operator="equal">
      <formula>0</formula>
    </cfRule>
  </conditionalFormatting>
  <conditionalFormatting sqref="A22 C22:G22">
    <cfRule type="cellIs" dxfId="14" priority="3" stopIfTrue="1" operator="equal">
      <formula>0</formula>
    </cfRule>
  </conditionalFormatting>
  <conditionalFormatting sqref="A39">
    <cfRule type="cellIs" dxfId="13" priority="1" stopIfTrue="1" operator="equal">
      <formula>0</formula>
    </cfRule>
  </conditionalFormatting>
  <conditionalFormatting sqref="C12:G12">
    <cfRule type="cellIs" dxfId="12" priority="4" stopIfTrue="1" operator="equal">
      <formula>0</formula>
    </cfRule>
  </conditionalFormatting>
  <conditionalFormatting sqref="C51:G52">
    <cfRule type="cellIs" dxfId="11"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3" orientation="portrait" r:id="rId1"/>
  <ignoredErrors>
    <ignoredError sqref="C46:G4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BA-6C6F-410D-9196-C85C1512482B}">
  <sheetPr>
    <pageSetUpPr fitToPage="1"/>
  </sheetPr>
  <dimension ref="A1:I70"/>
  <sheetViews>
    <sheetView view="pageBreakPreview" zoomScale="85" zoomScaleNormal="100" zoomScaleSheetLayoutView="85" workbookViewId="0">
      <selection activeCell="A5" sqref="A5:G5"/>
    </sheetView>
  </sheetViews>
  <sheetFormatPr defaultColWidth="9" defaultRowHeight="20.149999999999999" customHeight="1" x14ac:dyDescent="0.2"/>
  <cols>
    <col min="1" max="1" width="3.36328125" style="5" customWidth="1"/>
    <col min="2" max="2" width="31.08984375" style="1" customWidth="1"/>
    <col min="3" max="3" width="18.08984375" style="2" customWidth="1"/>
    <col min="4" max="7" width="18.08984375" style="1" customWidth="1"/>
    <col min="8" max="8" width="2.6328125" style="1" customWidth="1"/>
    <col min="9" max="16384" width="9" style="1"/>
  </cols>
  <sheetData>
    <row r="1" spans="1:9" ht="27" customHeight="1" x14ac:dyDescent="0.2">
      <c r="A1" s="1"/>
      <c r="G1" s="3"/>
      <c r="H1" s="4"/>
    </row>
    <row r="2" spans="1:9" ht="18" customHeight="1" x14ac:dyDescent="0.2">
      <c r="A2" s="1"/>
      <c r="G2" s="3"/>
      <c r="H2" s="4"/>
    </row>
    <row r="3" spans="1:9" ht="20.149999999999999" customHeight="1" x14ac:dyDescent="0.2">
      <c r="A3" s="10"/>
      <c r="B3" s="11"/>
      <c r="C3" s="11"/>
      <c r="D3" s="11"/>
      <c r="E3" s="86" t="s">
        <v>0</v>
      </c>
      <c r="F3" s="87"/>
      <c r="G3" s="87"/>
    </row>
    <row r="4" spans="1:9" ht="20.149999999999999" customHeight="1" x14ac:dyDescent="0.2">
      <c r="A4" s="10"/>
      <c r="B4" s="11"/>
      <c r="C4" s="11"/>
      <c r="D4" s="11"/>
      <c r="E4" s="10"/>
      <c r="F4" s="12"/>
      <c r="G4" s="12"/>
    </row>
    <row r="5" spans="1:9" ht="30.75" customHeight="1" x14ac:dyDescent="0.2">
      <c r="A5" s="88" t="s">
        <v>1</v>
      </c>
      <c r="B5" s="88"/>
      <c r="C5" s="88"/>
      <c r="D5" s="88"/>
      <c r="E5" s="88"/>
      <c r="F5" s="88"/>
      <c r="G5" s="88"/>
    </row>
    <row r="6" spans="1:9" ht="20.149999999999999" customHeight="1" x14ac:dyDescent="0.2">
      <c r="A6" s="49"/>
      <c r="B6" s="50"/>
      <c r="C6" s="50"/>
      <c r="D6" s="50"/>
      <c r="E6" s="50"/>
      <c r="F6" s="50"/>
      <c r="G6" s="68" t="s">
        <v>18</v>
      </c>
    </row>
    <row r="7" spans="1:9" ht="20.149999999999999" customHeight="1" x14ac:dyDescent="0.2">
      <c r="A7" s="99" t="s">
        <v>2</v>
      </c>
      <c r="B7" s="100"/>
      <c r="C7" s="63" t="s">
        <v>62</v>
      </c>
      <c r="D7" s="63" t="s">
        <v>62</v>
      </c>
      <c r="E7" s="63" t="s">
        <v>62</v>
      </c>
      <c r="F7" s="63" t="s">
        <v>62</v>
      </c>
      <c r="G7" s="63" t="s">
        <v>62</v>
      </c>
      <c r="H7" s="6"/>
      <c r="I7" s="6"/>
    </row>
    <row r="8" spans="1:9" s="6" customFormat="1" ht="19.5" customHeight="1" x14ac:dyDescent="0.2">
      <c r="A8" s="81" t="s">
        <v>59</v>
      </c>
      <c r="B8" s="82"/>
      <c r="C8" s="22">
        <f>SUM(C9:C11)</f>
        <v>226790000</v>
      </c>
      <c r="D8" s="22">
        <f t="shared" ref="D8:G8" si="0">SUM(D9:D11)</f>
        <v>229735000</v>
      </c>
      <c r="E8" s="22">
        <f t="shared" si="0"/>
        <v>232809550</v>
      </c>
      <c r="F8" s="22">
        <f t="shared" si="0"/>
        <v>235976336.5</v>
      </c>
      <c r="G8" s="22">
        <f t="shared" si="0"/>
        <v>239238126.595</v>
      </c>
    </row>
    <row r="9" spans="1:9" s="6" customFormat="1" ht="18" customHeight="1" x14ac:dyDescent="0.2">
      <c r="A9" s="23"/>
      <c r="B9" s="24" t="s">
        <v>11</v>
      </c>
      <c r="C9" s="64">
        <v>156780000</v>
      </c>
      <c r="D9" s="64">
        <v>156225000</v>
      </c>
      <c r="E9" s="64">
        <v>155624550</v>
      </c>
      <c r="F9" s="64">
        <v>154932586.5</v>
      </c>
      <c r="G9" s="64">
        <v>154142689.095</v>
      </c>
    </row>
    <row r="10" spans="1:9" s="6" customFormat="1" ht="18" customHeight="1" x14ac:dyDescent="0.2">
      <c r="A10" s="28"/>
      <c r="B10" s="47" t="s">
        <v>63</v>
      </c>
      <c r="C10" s="64">
        <v>70000000</v>
      </c>
      <c r="D10" s="64">
        <v>73500000</v>
      </c>
      <c r="E10" s="64">
        <v>77175000</v>
      </c>
      <c r="F10" s="64">
        <v>81033750</v>
      </c>
      <c r="G10" s="78">
        <v>85085437.5</v>
      </c>
    </row>
    <row r="11" spans="1:9" s="6" customFormat="1" ht="18" customHeight="1" thickBot="1" x14ac:dyDescent="0.25">
      <c r="A11" s="28"/>
      <c r="B11" s="69" t="s">
        <v>64</v>
      </c>
      <c r="C11" s="70">
        <v>10000</v>
      </c>
      <c r="D11" s="70">
        <v>10000</v>
      </c>
      <c r="E11" s="70">
        <v>10000</v>
      </c>
      <c r="F11" s="70">
        <v>10000</v>
      </c>
      <c r="G11" s="79">
        <v>10000</v>
      </c>
    </row>
    <row r="12" spans="1:9" s="6" customFormat="1" ht="20.149999999999999" customHeight="1" thickTop="1" thickBot="1" x14ac:dyDescent="0.25">
      <c r="A12" s="101" t="s">
        <v>3</v>
      </c>
      <c r="B12" s="102"/>
      <c r="C12" s="61">
        <f>C8</f>
        <v>226790000</v>
      </c>
      <c r="D12" s="61">
        <f>D8</f>
        <v>229735000</v>
      </c>
      <c r="E12" s="61">
        <f>E8</f>
        <v>232809550</v>
      </c>
      <c r="F12" s="61">
        <f>F8</f>
        <v>235976336.5</v>
      </c>
      <c r="G12" s="62">
        <f>G8</f>
        <v>239238126.595</v>
      </c>
    </row>
    <row r="13" spans="1:9" s="6" customFormat="1" ht="20.149999999999999" customHeight="1" thickTop="1" x14ac:dyDescent="0.2">
      <c r="A13" s="28"/>
      <c r="B13" s="29"/>
      <c r="C13" s="30"/>
      <c r="D13" s="30"/>
      <c r="E13" s="30"/>
      <c r="F13" s="30"/>
      <c r="G13" s="30"/>
    </row>
    <row r="14" spans="1:9" s="6" customFormat="1" ht="20.149999999999999" customHeight="1" x14ac:dyDescent="0.2">
      <c r="A14" s="99" t="s">
        <v>4</v>
      </c>
      <c r="B14" s="100"/>
      <c r="C14" s="63" t="s">
        <v>62</v>
      </c>
      <c r="D14" s="63" t="s">
        <v>62</v>
      </c>
      <c r="E14" s="63" t="s">
        <v>62</v>
      </c>
      <c r="F14" s="63" t="s">
        <v>62</v>
      </c>
      <c r="G14" s="63" t="s">
        <v>62</v>
      </c>
    </row>
    <row r="15" spans="1:9" s="6" customFormat="1" ht="20.149999999999999" customHeight="1" x14ac:dyDescent="0.2">
      <c r="A15" s="81" t="s">
        <v>65</v>
      </c>
      <c r="B15" s="82"/>
      <c r="C15" s="65">
        <f>SUM(C16:C24)</f>
        <v>105500000</v>
      </c>
      <c r="D15" s="65">
        <f t="shared" ref="D15:G15" si="1">SUM(D16:D24)</f>
        <v>108485000</v>
      </c>
      <c r="E15" s="65">
        <f t="shared" si="1"/>
        <v>111559550</v>
      </c>
      <c r="F15" s="65">
        <f t="shared" si="1"/>
        <v>114726336.5</v>
      </c>
      <c r="G15" s="65">
        <f t="shared" si="1"/>
        <v>117988126.595</v>
      </c>
    </row>
    <row r="16" spans="1:9" s="6" customFormat="1" ht="18" customHeight="1" x14ac:dyDescent="0.2">
      <c r="A16" s="106" t="s">
        <v>29</v>
      </c>
      <c r="B16" s="52" t="s">
        <v>39</v>
      </c>
      <c r="C16" s="64">
        <v>10000000</v>
      </c>
      <c r="D16" s="64">
        <f>C16*1.03</f>
        <v>10300000</v>
      </c>
      <c r="E16" s="64">
        <f t="shared" ref="E16:G16" si="2">D16*1.03</f>
        <v>10609000</v>
      </c>
      <c r="F16" s="64">
        <f t="shared" si="2"/>
        <v>10927270</v>
      </c>
      <c r="G16" s="64">
        <f t="shared" si="2"/>
        <v>11255088.1</v>
      </c>
    </row>
    <row r="17" spans="1:7" s="6" customFormat="1" ht="18" customHeight="1" x14ac:dyDescent="0.2">
      <c r="A17" s="106"/>
      <c r="B17" s="52" t="s">
        <v>40</v>
      </c>
      <c r="C17" s="64">
        <v>30000000</v>
      </c>
      <c r="D17" s="64">
        <f t="shared" ref="D17:G21" si="3">C17*1.03</f>
        <v>30900000</v>
      </c>
      <c r="E17" s="64">
        <f t="shared" si="3"/>
        <v>31827000</v>
      </c>
      <c r="F17" s="64">
        <f t="shared" si="3"/>
        <v>32781810</v>
      </c>
      <c r="G17" s="64">
        <f t="shared" si="3"/>
        <v>33765264.300000004</v>
      </c>
    </row>
    <row r="18" spans="1:7" s="6" customFormat="1" ht="18" customHeight="1" x14ac:dyDescent="0.2">
      <c r="A18" s="107" t="s">
        <v>44</v>
      </c>
      <c r="B18" s="52" t="s">
        <v>41</v>
      </c>
      <c r="C18" s="64">
        <v>2000000</v>
      </c>
      <c r="D18" s="64">
        <f t="shared" si="3"/>
        <v>2060000</v>
      </c>
      <c r="E18" s="64">
        <f t="shared" si="3"/>
        <v>2121800</v>
      </c>
      <c r="F18" s="64">
        <f t="shared" si="3"/>
        <v>2185454</v>
      </c>
      <c r="G18" s="64">
        <f t="shared" si="3"/>
        <v>2251017.62</v>
      </c>
    </row>
    <row r="19" spans="1:7" s="6" customFormat="1" ht="18" customHeight="1" x14ac:dyDescent="0.2">
      <c r="A19" s="107"/>
      <c r="B19" s="33" t="s">
        <v>42</v>
      </c>
      <c r="C19" s="64">
        <v>1500000</v>
      </c>
      <c r="D19" s="64">
        <f t="shared" si="3"/>
        <v>1545000</v>
      </c>
      <c r="E19" s="64">
        <f t="shared" si="3"/>
        <v>1591350</v>
      </c>
      <c r="F19" s="64">
        <f t="shared" si="3"/>
        <v>1639090.5</v>
      </c>
      <c r="G19" s="64">
        <f t="shared" si="3"/>
        <v>1688263.2150000001</v>
      </c>
    </row>
    <row r="20" spans="1:7" s="6" customFormat="1" ht="18" customHeight="1" x14ac:dyDescent="0.2">
      <c r="A20" s="108"/>
      <c r="B20" s="52" t="s">
        <v>43</v>
      </c>
      <c r="C20" s="64">
        <v>1000000</v>
      </c>
      <c r="D20" s="64">
        <f t="shared" si="3"/>
        <v>1030000</v>
      </c>
      <c r="E20" s="64">
        <f t="shared" si="3"/>
        <v>1060900</v>
      </c>
      <c r="F20" s="64">
        <f t="shared" si="3"/>
        <v>1092727</v>
      </c>
      <c r="G20" s="64">
        <f t="shared" si="3"/>
        <v>1125508.81</v>
      </c>
    </row>
    <row r="21" spans="1:7" s="6" customFormat="1" ht="18" customHeight="1" x14ac:dyDescent="0.2">
      <c r="A21" s="34"/>
      <c r="B21" s="52" t="s">
        <v>20</v>
      </c>
      <c r="C21" s="64">
        <v>15000000</v>
      </c>
      <c r="D21" s="64">
        <f t="shared" si="3"/>
        <v>15450000</v>
      </c>
      <c r="E21" s="64">
        <f t="shared" si="3"/>
        <v>15913500</v>
      </c>
      <c r="F21" s="64">
        <f t="shared" si="3"/>
        <v>16390905</v>
      </c>
      <c r="G21" s="64">
        <f t="shared" si="3"/>
        <v>16882632.150000002</v>
      </c>
    </row>
    <row r="22" spans="1:7" s="6" customFormat="1" ht="18" customHeight="1" x14ac:dyDescent="0.2">
      <c r="A22" s="66"/>
      <c r="B22" s="52" t="s">
        <v>21</v>
      </c>
      <c r="C22" s="64">
        <v>40000000</v>
      </c>
      <c r="D22" s="64">
        <f>C22*1.03</f>
        <v>41200000</v>
      </c>
      <c r="E22" s="64">
        <f t="shared" ref="E22:G22" si="4">D22*1.03</f>
        <v>42436000</v>
      </c>
      <c r="F22" s="64">
        <f t="shared" si="4"/>
        <v>43709080</v>
      </c>
      <c r="G22" s="64">
        <f t="shared" si="4"/>
        <v>45020352.399999999</v>
      </c>
    </row>
    <row r="23" spans="1:7" s="6" customFormat="1" ht="18" customHeight="1" x14ac:dyDescent="0.2">
      <c r="A23" s="66"/>
      <c r="B23" s="52" t="s">
        <v>22</v>
      </c>
      <c r="C23" s="64">
        <v>5000000</v>
      </c>
      <c r="D23" s="64">
        <v>5000000</v>
      </c>
      <c r="E23" s="64">
        <v>5000000</v>
      </c>
      <c r="F23" s="64">
        <v>5000000</v>
      </c>
      <c r="G23" s="64">
        <v>5000000</v>
      </c>
    </row>
    <row r="24" spans="1:7" s="6" customFormat="1" ht="18" customHeight="1" x14ac:dyDescent="0.2">
      <c r="A24" s="67"/>
      <c r="B24" s="53" t="s">
        <v>51</v>
      </c>
      <c r="C24" s="64">
        <v>1000000</v>
      </c>
      <c r="D24" s="64">
        <v>1000000</v>
      </c>
      <c r="E24" s="64">
        <v>1000000</v>
      </c>
      <c r="F24" s="64">
        <v>1000000</v>
      </c>
      <c r="G24" s="64">
        <v>1000000</v>
      </c>
    </row>
    <row r="25" spans="1:7" s="6" customFormat="1" ht="20.149999999999999" customHeight="1" x14ac:dyDescent="0.2">
      <c r="A25" s="81" t="s">
        <v>5</v>
      </c>
      <c r="B25" s="82"/>
      <c r="C25" s="65">
        <f>SUM(C26:C28)</f>
        <v>65000000</v>
      </c>
      <c r="D25" s="65">
        <f>SUM(D26:D28)</f>
        <v>65000000</v>
      </c>
      <c r="E25" s="65">
        <f>SUM(E26:E28)</f>
        <v>65000000</v>
      </c>
      <c r="F25" s="65">
        <f>SUM(F26:F28)</f>
        <v>65000000</v>
      </c>
      <c r="G25" s="65">
        <f>SUM(G26:G28)</f>
        <v>65000000</v>
      </c>
    </row>
    <row r="26" spans="1:7" s="6" customFormat="1" ht="18" customHeight="1" x14ac:dyDescent="0.2">
      <c r="A26" s="23"/>
      <c r="B26" s="54" t="s">
        <v>23</v>
      </c>
      <c r="C26" s="64">
        <v>30000000</v>
      </c>
      <c r="D26" s="64">
        <v>30000000</v>
      </c>
      <c r="E26" s="64">
        <v>30000000</v>
      </c>
      <c r="F26" s="64">
        <v>30000000</v>
      </c>
      <c r="G26" s="64">
        <v>30000000</v>
      </c>
    </row>
    <row r="27" spans="1:7" s="6" customFormat="1" ht="18" customHeight="1" x14ac:dyDescent="0.2">
      <c r="A27" s="23"/>
      <c r="B27" s="55" t="s">
        <v>24</v>
      </c>
      <c r="C27" s="64">
        <v>20000000</v>
      </c>
      <c r="D27" s="64">
        <v>20000000</v>
      </c>
      <c r="E27" s="64">
        <v>20000000</v>
      </c>
      <c r="F27" s="64">
        <v>20000000</v>
      </c>
      <c r="G27" s="64">
        <v>20000000</v>
      </c>
    </row>
    <row r="28" spans="1:7" s="6" customFormat="1" ht="18" customHeight="1" x14ac:dyDescent="0.2">
      <c r="A28" s="38"/>
      <c r="B28" s="33" t="s">
        <v>25</v>
      </c>
      <c r="C28" s="64">
        <v>15000000</v>
      </c>
      <c r="D28" s="64">
        <v>15000000</v>
      </c>
      <c r="E28" s="64">
        <v>15000000</v>
      </c>
      <c r="F28" s="64">
        <v>15000000</v>
      </c>
      <c r="G28" s="64">
        <v>15000000</v>
      </c>
    </row>
    <row r="29" spans="1:7" s="6" customFormat="1" ht="20.149999999999999" customHeight="1" x14ac:dyDescent="0.2">
      <c r="A29" s="81" t="s">
        <v>6</v>
      </c>
      <c r="B29" s="82"/>
      <c r="C29" s="65">
        <f>SUM(C30:C30)</f>
        <v>5000000</v>
      </c>
      <c r="D29" s="65">
        <f t="shared" ref="D29:G29" si="5">SUM(D30:D30)</f>
        <v>5000000</v>
      </c>
      <c r="E29" s="65">
        <f t="shared" si="5"/>
        <v>5000000</v>
      </c>
      <c r="F29" s="65">
        <f t="shared" si="5"/>
        <v>5000000</v>
      </c>
      <c r="G29" s="65">
        <f t="shared" si="5"/>
        <v>5000000</v>
      </c>
    </row>
    <row r="30" spans="1:7" s="6" customFormat="1" ht="18" customHeight="1" x14ac:dyDescent="0.2">
      <c r="A30" s="41"/>
      <c r="B30" s="56" t="s">
        <v>50</v>
      </c>
      <c r="C30" s="64">
        <v>5000000</v>
      </c>
      <c r="D30" s="64">
        <v>5000000</v>
      </c>
      <c r="E30" s="64">
        <v>5000000</v>
      </c>
      <c r="F30" s="64">
        <v>5000000</v>
      </c>
      <c r="G30" s="64">
        <v>5000000</v>
      </c>
    </row>
    <row r="31" spans="1:7" s="6" customFormat="1" ht="20.149999999999999" customHeight="1" x14ac:dyDescent="0.2">
      <c r="A31" s="81" t="s">
        <v>7</v>
      </c>
      <c r="B31" s="82"/>
      <c r="C31" s="65">
        <f>SUM(C32:C46)</f>
        <v>14090000</v>
      </c>
      <c r="D31" s="65">
        <f>SUM(D32:D46)</f>
        <v>14050000</v>
      </c>
      <c r="E31" s="65">
        <f>SUM(E32:E46)</f>
        <v>14050000</v>
      </c>
      <c r="F31" s="65">
        <f>SUM(F32:F46)</f>
        <v>14050000</v>
      </c>
      <c r="G31" s="65">
        <f>SUM(G32:G46)</f>
        <v>14040000</v>
      </c>
    </row>
    <row r="32" spans="1:7" s="6" customFormat="1" ht="18" customHeight="1" x14ac:dyDescent="0.2">
      <c r="A32" s="42"/>
      <c r="B32" s="57" t="s">
        <v>37</v>
      </c>
      <c r="C32" s="64">
        <v>3500000</v>
      </c>
      <c r="D32" s="64">
        <v>3500000</v>
      </c>
      <c r="E32" s="64">
        <v>3500000</v>
      </c>
      <c r="F32" s="64">
        <v>3500000</v>
      </c>
      <c r="G32" s="64">
        <v>3500000</v>
      </c>
    </row>
    <row r="33" spans="1:7" s="6" customFormat="1" ht="18" customHeight="1" x14ac:dyDescent="0.2">
      <c r="A33" s="42"/>
      <c r="B33" s="57" t="s">
        <v>38</v>
      </c>
      <c r="C33" s="64">
        <v>3000000</v>
      </c>
      <c r="D33" s="64">
        <v>3000000</v>
      </c>
      <c r="E33" s="64">
        <v>3000000</v>
      </c>
      <c r="F33" s="64">
        <v>3000000</v>
      </c>
      <c r="G33" s="64">
        <v>3000000</v>
      </c>
    </row>
    <row r="34" spans="1:7" s="6" customFormat="1" ht="18" customHeight="1" x14ac:dyDescent="0.2">
      <c r="A34" s="38"/>
      <c r="B34" s="57" t="s">
        <v>45</v>
      </c>
      <c r="C34" s="64">
        <v>1010000</v>
      </c>
      <c r="D34" s="64">
        <v>1010000</v>
      </c>
      <c r="E34" s="64">
        <v>1010000</v>
      </c>
      <c r="F34" s="64">
        <v>1010000</v>
      </c>
      <c r="G34" s="64">
        <v>1000000</v>
      </c>
    </row>
    <row r="35" spans="1:7" s="6" customFormat="1" ht="18" customHeight="1" x14ac:dyDescent="0.2">
      <c r="A35" s="23"/>
      <c r="B35" s="58" t="s">
        <v>26</v>
      </c>
      <c r="C35" s="64">
        <v>500000</v>
      </c>
      <c r="D35" s="64">
        <v>500000</v>
      </c>
      <c r="E35" s="64">
        <v>500000</v>
      </c>
      <c r="F35" s="64">
        <v>500000</v>
      </c>
      <c r="G35" s="64">
        <v>500000</v>
      </c>
    </row>
    <row r="36" spans="1:7" s="6" customFormat="1" ht="18" customHeight="1" x14ac:dyDescent="0.2">
      <c r="A36" s="23"/>
      <c r="B36" s="58" t="s">
        <v>48</v>
      </c>
      <c r="C36" s="64">
        <v>1000000</v>
      </c>
      <c r="D36" s="64">
        <v>1000000</v>
      </c>
      <c r="E36" s="64">
        <v>1000000</v>
      </c>
      <c r="F36" s="64">
        <v>1000000</v>
      </c>
      <c r="G36" s="64">
        <v>1000000</v>
      </c>
    </row>
    <row r="37" spans="1:7" s="6" customFormat="1" ht="18" customHeight="1" x14ac:dyDescent="0.2">
      <c r="A37" s="23"/>
      <c r="B37" s="59" t="s">
        <v>53</v>
      </c>
      <c r="C37" s="64">
        <v>3000000</v>
      </c>
      <c r="D37" s="64">
        <v>3000000</v>
      </c>
      <c r="E37" s="64">
        <v>3000000</v>
      </c>
      <c r="F37" s="64">
        <v>3000000</v>
      </c>
      <c r="G37" s="64">
        <v>3000000</v>
      </c>
    </row>
    <row r="38" spans="1:7" s="6" customFormat="1" ht="18" customHeight="1" x14ac:dyDescent="0.2">
      <c r="A38" s="23"/>
      <c r="B38" s="59" t="s">
        <v>34</v>
      </c>
      <c r="C38" s="64">
        <v>1200000</v>
      </c>
      <c r="D38" s="64">
        <v>1200000</v>
      </c>
      <c r="E38" s="64">
        <v>1200000</v>
      </c>
      <c r="F38" s="64">
        <v>1200000</v>
      </c>
      <c r="G38" s="64">
        <v>1200000</v>
      </c>
    </row>
    <row r="39" spans="1:7" s="6" customFormat="1" ht="18" customHeight="1" x14ac:dyDescent="0.2">
      <c r="A39" s="23"/>
      <c r="B39" s="59" t="s">
        <v>52</v>
      </c>
      <c r="C39" s="64">
        <v>100000</v>
      </c>
      <c r="D39" s="64">
        <v>100000</v>
      </c>
      <c r="E39" s="64">
        <v>100000</v>
      </c>
      <c r="F39" s="64">
        <v>100000</v>
      </c>
      <c r="G39" s="64">
        <v>100000</v>
      </c>
    </row>
    <row r="40" spans="1:7" s="6" customFormat="1" ht="18" customHeight="1" x14ac:dyDescent="0.2">
      <c r="A40" s="38"/>
      <c r="B40" s="52" t="s">
        <v>28</v>
      </c>
      <c r="C40" s="64">
        <v>200000</v>
      </c>
      <c r="D40" s="64">
        <v>200000</v>
      </c>
      <c r="E40" s="64">
        <v>200000</v>
      </c>
      <c r="F40" s="64">
        <v>200000</v>
      </c>
      <c r="G40" s="64">
        <v>200000</v>
      </c>
    </row>
    <row r="41" spans="1:7" s="6" customFormat="1" ht="18" customHeight="1" x14ac:dyDescent="0.2">
      <c r="A41" s="23"/>
      <c r="B41" s="55" t="s">
        <v>56</v>
      </c>
      <c r="C41" s="64">
        <v>250000</v>
      </c>
      <c r="D41" s="64">
        <v>250000</v>
      </c>
      <c r="E41" s="64">
        <v>250000</v>
      </c>
      <c r="F41" s="64">
        <v>250000</v>
      </c>
      <c r="G41" s="64">
        <v>250000</v>
      </c>
    </row>
    <row r="42" spans="1:7" s="6" customFormat="1" ht="18" customHeight="1" x14ac:dyDescent="0.2">
      <c r="A42" s="38"/>
      <c r="B42" s="57" t="s">
        <v>54</v>
      </c>
      <c r="C42" s="64">
        <v>200000</v>
      </c>
      <c r="D42" s="64">
        <v>200000</v>
      </c>
      <c r="E42" s="64">
        <v>200000</v>
      </c>
      <c r="F42" s="64">
        <v>200000</v>
      </c>
      <c r="G42" s="64">
        <v>200000</v>
      </c>
    </row>
    <row r="43" spans="1:7" s="6" customFormat="1" ht="18" customHeight="1" x14ac:dyDescent="0.2">
      <c r="A43" s="38"/>
      <c r="B43" s="57" t="s">
        <v>33</v>
      </c>
      <c r="C43" s="64">
        <v>50000</v>
      </c>
      <c r="D43" s="64">
        <v>50000</v>
      </c>
      <c r="E43" s="64">
        <v>50000</v>
      </c>
      <c r="F43" s="64">
        <v>50000</v>
      </c>
      <c r="G43" s="64">
        <v>50000</v>
      </c>
    </row>
    <row r="44" spans="1:7" s="6" customFormat="1" ht="18" customHeight="1" x14ac:dyDescent="0.2">
      <c r="A44" s="38"/>
      <c r="B44" s="57" t="s">
        <v>55</v>
      </c>
      <c r="C44" s="64">
        <v>20000</v>
      </c>
      <c r="D44" s="64">
        <v>20000</v>
      </c>
      <c r="E44" s="64">
        <v>20000</v>
      </c>
      <c r="F44" s="64">
        <v>20000</v>
      </c>
      <c r="G44" s="64">
        <v>20000</v>
      </c>
    </row>
    <row r="45" spans="1:7" s="6" customFormat="1" ht="18" customHeight="1" x14ac:dyDescent="0.2">
      <c r="A45" s="38"/>
      <c r="B45" s="57" t="s">
        <v>35</v>
      </c>
      <c r="C45" s="64">
        <v>40000</v>
      </c>
      <c r="D45" s="64">
        <v>0</v>
      </c>
      <c r="E45" s="64">
        <v>0</v>
      </c>
      <c r="F45" s="64">
        <v>0</v>
      </c>
      <c r="G45" s="64">
        <v>0</v>
      </c>
    </row>
    <row r="46" spans="1:7" s="6" customFormat="1" ht="18" customHeight="1" x14ac:dyDescent="0.2">
      <c r="A46" s="44"/>
      <c r="B46" s="60" t="s">
        <v>27</v>
      </c>
      <c r="C46" s="64">
        <v>20000</v>
      </c>
      <c r="D46" s="64">
        <v>20000</v>
      </c>
      <c r="E46" s="64">
        <v>20000</v>
      </c>
      <c r="F46" s="64">
        <v>20000</v>
      </c>
      <c r="G46" s="64">
        <v>20000</v>
      </c>
    </row>
    <row r="47" spans="1:7" s="6" customFormat="1" ht="18" customHeight="1" x14ac:dyDescent="0.2">
      <c r="A47" s="81" t="s">
        <v>8</v>
      </c>
      <c r="B47" s="82"/>
      <c r="C47" s="65">
        <f>SUM(C48:C54)</f>
        <v>21700000</v>
      </c>
      <c r="D47" s="48">
        <f>SUM(D48:D54)</f>
        <v>21700000</v>
      </c>
      <c r="E47" s="48">
        <f>SUM(E48:E54)</f>
        <v>21700000</v>
      </c>
      <c r="F47" s="48">
        <f>SUM(F48:F54)</f>
        <v>21700000</v>
      </c>
      <c r="G47" s="48">
        <f>SUM(G48:G54)</f>
        <v>21700000</v>
      </c>
    </row>
    <row r="48" spans="1:7" s="6" customFormat="1" ht="20.149999999999999" customHeight="1" x14ac:dyDescent="0.2">
      <c r="A48" s="41"/>
      <c r="B48" s="58" t="s">
        <v>46</v>
      </c>
      <c r="C48" s="64">
        <v>12000000</v>
      </c>
      <c r="D48" s="64">
        <v>12000000</v>
      </c>
      <c r="E48" s="64">
        <v>12000000</v>
      </c>
      <c r="F48" s="64">
        <v>12000000</v>
      </c>
      <c r="G48" s="64">
        <v>12000000</v>
      </c>
    </row>
    <row r="49" spans="1:9" s="6" customFormat="1" ht="20.149999999999999" customHeight="1" x14ac:dyDescent="0.2">
      <c r="A49" s="23"/>
      <c r="B49" s="59" t="s">
        <v>57</v>
      </c>
      <c r="C49" s="64">
        <v>1200000</v>
      </c>
      <c r="D49" s="64">
        <v>1200000</v>
      </c>
      <c r="E49" s="64">
        <v>1200000</v>
      </c>
      <c r="F49" s="64">
        <v>1200000</v>
      </c>
      <c r="G49" s="64">
        <v>1200000</v>
      </c>
    </row>
    <row r="50" spans="1:9" s="6" customFormat="1" ht="18" customHeight="1" x14ac:dyDescent="0.2">
      <c r="A50" s="23"/>
      <c r="B50" s="59" t="s">
        <v>30</v>
      </c>
      <c r="C50" s="64">
        <v>3000000</v>
      </c>
      <c r="D50" s="64">
        <v>3000000</v>
      </c>
      <c r="E50" s="64">
        <v>3000000</v>
      </c>
      <c r="F50" s="64">
        <v>3000000</v>
      </c>
      <c r="G50" s="64">
        <v>3000000</v>
      </c>
    </row>
    <row r="51" spans="1:9" s="6" customFormat="1" ht="18" customHeight="1" x14ac:dyDescent="0.2">
      <c r="A51" s="23"/>
      <c r="B51" s="58" t="s">
        <v>31</v>
      </c>
      <c r="C51" s="64">
        <v>1500000</v>
      </c>
      <c r="D51" s="64">
        <v>1500000</v>
      </c>
      <c r="E51" s="64">
        <v>1500000</v>
      </c>
      <c r="F51" s="64">
        <v>1500000</v>
      </c>
      <c r="G51" s="64">
        <v>1500000</v>
      </c>
    </row>
    <row r="52" spans="1:9" s="6" customFormat="1" ht="18" customHeight="1" x14ac:dyDescent="0.2">
      <c r="A52" s="23"/>
      <c r="B52" s="58" t="s">
        <v>47</v>
      </c>
      <c r="C52" s="64">
        <v>2000000</v>
      </c>
      <c r="D52" s="64">
        <v>2000000</v>
      </c>
      <c r="E52" s="64">
        <v>2000000</v>
      </c>
      <c r="F52" s="64">
        <v>2000000</v>
      </c>
      <c r="G52" s="64">
        <v>2000000</v>
      </c>
    </row>
    <row r="53" spans="1:9" s="6" customFormat="1" ht="18" customHeight="1" x14ac:dyDescent="0.2">
      <c r="A53" s="23"/>
      <c r="B53" s="55" t="s">
        <v>32</v>
      </c>
      <c r="C53" s="64">
        <v>1000000</v>
      </c>
      <c r="D53" s="64">
        <v>1000000</v>
      </c>
      <c r="E53" s="64">
        <v>1000000</v>
      </c>
      <c r="F53" s="64">
        <v>1000000</v>
      </c>
      <c r="G53" s="64">
        <v>1000000</v>
      </c>
    </row>
    <row r="54" spans="1:9" s="6" customFormat="1" ht="18" customHeight="1" x14ac:dyDescent="0.2">
      <c r="A54" s="23"/>
      <c r="B54" s="55" t="s">
        <v>49</v>
      </c>
      <c r="C54" s="64">
        <v>1000000</v>
      </c>
      <c r="D54" s="64">
        <v>1000000</v>
      </c>
      <c r="E54" s="64">
        <v>1000000</v>
      </c>
      <c r="F54" s="64">
        <v>1000000</v>
      </c>
      <c r="G54" s="64">
        <v>1000000</v>
      </c>
    </row>
    <row r="55" spans="1:9" s="6" customFormat="1" ht="18" customHeight="1" x14ac:dyDescent="0.2">
      <c r="A55" s="81" t="s">
        <v>9</v>
      </c>
      <c r="B55" s="82"/>
      <c r="C55" s="46">
        <f>SUM(C57:C59)</f>
        <v>15500000</v>
      </c>
      <c r="D55" s="46">
        <f t="shared" ref="D55:G55" si="6">SUM(D57:D59)</f>
        <v>15500000</v>
      </c>
      <c r="E55" s="46">
        <f t="shared" si="6"/>
        <v>15500000</v>
      </c>
      <c r="F55" s="46">
        <f t="shared" si="6"/>
        <v>15500000</v>
      </c>
      <c r="G55" s="46">
        <f t="shared" si="6"/>
        <v>15500000</v>
      </c>
    </row>
    <row r="56" spans="1:9" s="6" customFormat="1" ht="20.149999999999999" customHeight="1" x14ac:dyDescent="0.2">
      <c r="A56" s="23"/>
      <c r="B56" s="47" t="s">
        <v>14</v>
      </c>
      <c r="C56" s="64"/>
      <c r="D56" s="25"/>
      <c r="E56" s="25"/>
      <c r="F56" s="25"/>
      <c r="G56" s="25"/>
    </row>
    <row r="57" spans="1:9" s="6" customFormat="1" ht="18" customHeight="1" x14ac:dyDescent="0.2">
      <c r="A57" s="23"/>
      <c r="B57" s="47" t="s">
        <v>36</v>
      </c>
      <c r="C57" s="64">
        <v>8500000</v>
      </c>
      <c r="D57" s="64">
        <v>8500000</v>
      </c>
      <c r="E57" s="64">
        <v>8500000</v>
      </c>
      <c r="F57" s="64">
        <v>8500000</v>
      </c>
      <c r="G57" s="64">
        <v>8500000</v>
      </c>
    </row>
    <row r="58" spans="1:9" s="6" customFormat="1" ht="18" customHeight="1" x14ac:dyDescent="0.2">
      <c r="A58" s="23"/>
      <c r="B58" s="47" t="s">
        <v>16</v>
      </c>
      <c r="C58" s="64">
        <v>6000000</v>
      </c>
      <c r="D58" s="64">
        <v>6000000</v>
      </c>
      <c r="E58" s="64">
        <v>6000000</v>
      </c>
      <c r="F58" s="64">
        <v>6000000</v>
      </c>
      <c r="G58" s="64">
        <v>6000000</v>
      </c>
    </row>
    <row r="59" spans="1:9" s="6" customFormat="1" ht="18" customHeight="1" thickBot="1" x14ac:dyDescent="0.25">
      <c r="A59" s="23"/>
      <c r="B59" s="47" t="s">
        <v>17</v>
      </c>
      <c r="C59" s="64">
        <v>1000000</v>
      </c>
      <c r="D59" s="64">
        <v>1000000</v>
      </c>
      <c r="E59" s="64">
        <v>1000000</v>
      </c>
      <c r="F59" s="64">
        <v>1000000</v>
      </c>
      <c r="G59" s="64">
        <v>1000000</v>
      </c>
    </row>
    <row r="60" spans="1:9" s="6" customFormat="1" ht="18" customHeight="1" thickTop="1" thickBot="1" x14ac:dyDescent="0.25">
      <c r="A60" s="101" t="s">
        <v>10</v>
      </c>
      <c r="B60" s="102"/>
      <c r="C60" s="61">
        <f>C15++C25+C29+C31+C47+C55</f>
        <v>226790000</v>
      </c>
      <c r="D60" s="61">
        <f>D15++D25+D29+D31+D47+D55</f>
        <v>229735000</v>
      </c>
      <c r="E60" s="61">
        <f>E15++E25+E29+E31+E47+E55</f>
        <v>232809550</v>
      </c>
      <c r="F60" s="61">
        <f>F15++F25+F29+F31+F47+F55</f>
        <v>235976336.5</v>
      </c>
      <c r="G60" s="61">
        <f>G15++G25+G29+G31+G47+G55</f>
        <v>239228126.595</v>
      </c>
    </row>
    <row r="61" spans="1:9" s="6" customFormat="1" ht="20.149999999999999" customHeight="1" thickTop="1" x14ac:dyDescent="0.2">
      <c r="A61" s="93" t="s">
        <v>12</v>
      </c>
      <c r="B61" s="94"/>
      <c r="C61" s="103" t="s">
        <v>58</v>
      </c>
      <c r="D61" s="103" t="s">
        <v>61</v>
      </c>
      <c r="E61" s="103" t="s">
        <v>61</v>
      </c>
      <c r="F61" s="103" t="s">
        <v>61</v>
      </c>
      <c r="G61" s="103" t="s">
        <v>61</v>
      </c>
      <c r="H61" s="1"/>
      <c r="I61" s="1"/>
    </row>
    <row r="62" spans="1:9" s="6" customFormat="1" ht="20.149999999999999" customHeight="1" x14ac:dyDescent="0.2">
      <c r="A62" s="95"/>
      <c r="B62" s="96"/>
      <c r="C62" s="104"/>
      <c r="D62" s="104"/>
      <c r="E62" s="104"/>
      <c r="F62" s="104"/>
      <c r="G62" s="104"/>
      <c r="H62" s="1"/>
      <c r="I62" s="1"/>
    </row>
    <row r="63" spans="1:9" s="6" customFormat="1" ht="20.149999999999999" customHeight="1" x14ac:dyDescent="0.2">
      <c r="A63" s="95"/>
      <c r="B63" s="96"/>
      <c r="C63" s="104"/>
      <c r="D63" s="104"/>
      <c r="E63" s="104"/>
      <c r="F63" s="104"/>
      <c r="G63" s="104"/>
      <c r="H63" s="1"/>
      <c r="I63" s="1"/>
    </row>
    <row r="64" spans="1:9" s="6" customFormat="1" ht="20.149999999999999" customHeight="1" x14ac:dyDescent="0.2">
      <c r="A64" s="97"/>
      <c r="B64" s="98"/>
      <c r="C64" s="105"/>
      <c r="D64" s="105"/>
      <c r="E64" s="105"/>
      <c r="F64" s="105"/>
      <c r="G64" s="105"/>
      <c r="H64" s="1"/>
      <c r="I64" s="1"/>
    </row>
    <row r="65" spans="1:7" ht="15" customHeight="1" x14ac:dyDescent="0.2">
      <c r="A65" s="13"/>
      <c r="B65" s="13"/>
      <c r="C65" s="15"/>
      <c r="D65" s="11"/>
      <c r="E65" s="11"/>
      <c r="F65" s="11"/>
      <c r="G65" s="11"/>
    </row>
    <row r="66" spans="1:7" ht="15" customHeight="1" x14ac:dyDescent="0.2">
      <c r="A66" s="20" t="s">
        <v>13</v>
      </c>
      <c r="B66" s="21"/>
      <c r="C66" s="17"/>
      <c r="D66" s="18"/>
      <c r="E66" s="19"/>
      <c r="F66" s="16"/>
      <c r="G66" s="16"/>
    </row>
    <row r="67" spans="1:7" s="6" customFormat="1" ht="18.75" customHeight="1" x14ac:dyDescent="0.2">
      <c r="A67" s="20" t="s">
        <v>66</v>
      </c>
      <c r="B67" s="21"/>
      <c r="C67" s="17"/>
      <c r="D67" s="18"/>
      <c r="E67" s="19"/>
      <c r="F67" s="16"/>
      <c r="G67" s="16"/>
    </row>
    <row r="68" spans="1:7" s="6" customFormat="1" ht="18.75" customHeight="1" x14ac:dyDescent="0.2">
      <c r="A68" s="20" t="s">
        <v>19</v>
      </c>
      <c r="B68" s="21"/>
      <c r="C68" s="17"/>
      <c r="D68" s="18"/>
      <c r="E68" s="19"/>
      <c r="F68" s="16"/>
      <c r="G68" s="16"/>
    </row>
    <row r="69" spans="1:7" ht="18.75" customHeight="1" x14ac:dyDescent="0.2">
      <c r="A69" s="7"/>
      <c r="B69" s="8"/>
    </row>
    <row r="70" spans="1:7" ht="20.149999999999999" customHeight="1" x14ac:dyDescent="0.2">
      <c r="B70" s="9"/>
    </row>
  </sheetData>
  <mergeCells count="21">
    <mergeCell ref="G61:G64"/>
    <mergeCell ref="A16:A17"/>
    <mergeCell ref="A18:A20"/>
    <mergeCell ref="A60:B60"/>
    <mergeCell ref="A61:B64"/>
    <mergeCell ref="C61:C64"/>
    <mergeCell ref="D61:D64"/>
    <mergeCell ref="E61:E64"/>
    <mergeCell ref="F61:F64"/>
    <mergeCell ref="A55:B55"/>
    <mergeCell ref="A15:B15"/>
    <mergeCell ref="A25:B25"/>
    <mergeCell ref="A29:B29"/>
    <mergeCell ref="A31:B31"/>
    <mergeCell ref="A47:B47"/>
    <mergeCell ref="A14:B14"/>
    <mergeCell ref="E3:G3"/>
    <mergeCell ref="A5:G5"/>
    <mergeCell ref="A7:B7"/>
    <mergeCell ref="A8:B8"/>
    <mergeCell ref="A12:B12"/>
  </mergeCells>
  <phoneticPr fontId="3"/>
  <conditionalFormatting sqref="A8 C8:G8 A15 C15:G15 A29 C29:G29 A31 C31:G31 C47:G47 A55 C55:G55">
    <cfRule type="cellIs" dxfId="10" priority="5" stopIfTrue="1" operator="equal">
      <formula>0</formula>
    </cfRule>
  </conditionalFormatting>
  <conditionalFormatting sqref="A25 C25:G25">
    <cfRule type="cellIs" dxfId="9" priority="3" stopIfTrue="1" operator="equal">
      <formula>0</formula>
    </cfRule>
  </conditionalFormatting>
  <conditionalFormatting sqref="A47">
    <cfRule type="cellIs" dxfId="8" priority="1" stopIfTrue="1" operator="equal">
      <formula>0</formula>
    </cfRule>
  </conditionalFormatting>
  <conditionalFormatting sqref="C12:G12">
    <cfRule type="cellIs" dxfId="7" priority="4" stopIfTrue="1" operator="equal">
      <formula>0</formula>
    </cfRule>
  </conditionalFormatting>
  <conditionalFormatting sqref="C60:G61">
    <cfRule type="cellIs" dxfId="6"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7" orientation="portrait" r:id="rId1"/>
  <ignoredErrors>
    <ignoredError sqref="D55:G5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3A8E-98FD-47DE-A7D5-500E273BD668}">
  <sheetPr>
    <pageSetUpPr fitToPage="1"/>
  </sheetPr>
  <dimension ref="A1:F53"/>
  <sheetViews>
    <sheetView view="pageBreakPreview" zoomScaleNormal="100" zoomScaleSheetLayoutView="100" workbookViewId="0">
      <selection activeCell="I9" sqref="I9"/>
    </sheetView>
  </sheetViews>
  <sheetFormatPr defaultColWidth="9" defaultRowHeight="20.149999999999999" customHeight="1" x14ac:dyDescent="0.2"/>
  <cols>
    <col min="1" max="1" width="3.36328125" style="10" customWidth="1"/>
    <col min="2" max="2" width="33.08984375" style="11" customWidth="1"/>
    <col min="3" max="3" width="15.453125" style="19" customWidth="1"/>
    <col min="4" max="4" width="41.1796875" style="19" customWidth="1"/>
    <col min="5" max="16384" width="9" style="11"/>
  </cols>
  <sheetData>
    <row r="1" spans="1:4" ht="16.5" customHeight="1" x14ac:dyDescent="0.2">
      <c r="A1" s="11"/>
    </row>
    <row r="2" spans="1:4" ht="34.5" customHeight="1" x14ac:dyDescent="0.2">
      <c r="C2" s="11"/>
      <c r="D2" s="130" t="s">
        <v>0</v>
      </c>
    </row>
    <row r="3" spans="1:4" ht="9" customHeight="1" x14ac:dyDescent="0.2">
      <c r="C3" s="129"/>
      <c r="D3" s="129"/>
    </row>
    <row r="4" spans="1:4" ht="20.25" customHeight="1" x14ac:dyDescent="0.2">
      <c r="A4" s="128" t="s">
        <v>81</v>
      </c>
      <c r="B4" s="128"/>
      <c r="C4" s="128"/>
      <c r="D4" s="128"/>
    </row>
    <row r="5" spans="1:4" ht="14.25" customHeight="1" x14ac:dyDescent="0.2">
      <c r="C5" s="11"/>
      <c r="D5" s="11"/>
    </row>
    <row r="6" spans="1:4" s="16" customFormat="1" ht="20.149999999999999" customHeight="1" x14ac:dyDescent="0.2">
      <c r="A6" s="89" t="s">
        <v>80</v>
      </c>
      <c r="B6" s="90"/>
      <c r="C6" s="73" t="s">
        <v>79</v>
      </c>
      <c r="D6" s="127" t="s">
        <v>78</v>
      </c>
    </row>
    <row r="7" spans="1:4" s="115" customFormat="1" ht="18" customHeight="1" x14ac:dyDescent="0.2">
      <c r="A7" s="118" t="s">
        <v>77</v>
      </c>
      <c r="B7" s="126"/>
      <c r="C7" s="116">
        <f>SUM(C8:C14)</f>
        <v>0</v>
      </c>
      <c r="D7" s="116"/>
    </row>
    <row r="8" spans="1:4" s="16" customFormat="1" ht="15.65" customHeight="1" x14ac:dyDescent="0.2">
      <c r="A8" s="125"/>
      <c r="B8" s="24"/>
      <c r="C8" s="25"/>
      <c r="D8" s="25"/>
    </row>
    <row r="9" spans="1:4" s="16" customFormat="1" ht="15.65" customHeight="1" x14ac:dyDescent="0.2">
      <c r="A9" s="124"/>
      <c r="B9" s="24"/>
      <c r="C9" s="25"/>
      <c r="D9" s="25"/>
    </row>
    <row r="10" spans="1:4" s="16" customFormat="1" ht="15.65" customHeight="1" x14ac:dyDescent="0.2">
      <c r="A10" s="23"/>
      <c r="B10" s="39"/>
      <c r="C10" s="25"/>
      <c r="D10" s="25"/>
    </row>
    <row r="11" spans="1:4" s="16" customFormat="1" ht="15.65" customHeight="1" x14ac:dyDescent="0.2">
      <c r="A11" s="23"/>
      <c r="B11" s="39"/>
      <c r="C11" s="25"/>
      <c r="D11" s="25"/>
    </row>
    <row r="12" spans="1:4" s="16" customFormat="1" ht="15.65" customHeight="1" x14ac:dyDescent="0.2">
      <c r="A12" s="23"/>
      <c r="B12" s="39"/>
      <c r="C12" s="25"/>
      <c r="D12" s="25"/>
    </row>
    <row r="13" spans="1:4" s="16" customFormat="1" ht="15.65" customHeight="1" x14ac:dyDescent="0.2">
      <c r="A13" s="23"/>
      <c r="B13" s="24"/>
      <c r="C13" s="25"/>
      <c r="D13" s="25"/>
    </row>
    <row r="14" spans="1:4" s="16" customFormat="1" ht="15.65" customHeight="1" x14ac:dyDescent="0.2">
      <c r="A14" s="23"/>
      <c r="B14" s="123"/>
      <c r="C14" s="25"/>
      <c r="D14" s="25"/>
    </row>
    <row r="15" spans="1:4" s="115" customFormat="1" ht="18" customHeight="1" x14ac:dyDescent="0.2">
      <c r="A15" s="80" t="s">
        <v>5</v>
      </c>
      <c r="B15" s="122"/>
      <c r="C15" s="116">
        <f>SUM(C16:C19)</f>
        <v>0</v>
      </c>
      <c r="D15" s="116"/>
    </row>
    <row r="16" spans="1:4" s="16" customFormat="1" ht="15.65" customHeight="1" x14ac:dyDescent="0.2">
      <c r="A16" s="23"/>
      <c r="B16" s="36"/>
      <c r="C16" s="25"/>
      <c r="D16" s="25"/>
    </row>
    <row r="17" spans="1:4" s="16" customFormat="1" ht="15.65" customHeight="1" x14ac:dyDescent="0.2">
      <c r="A17" s="23"/>
      <c r="B17" s="37"/>
      <c r="C17" s="25"/>
      <c r="D17" s="25"/>
    </row>
    <row r="18" spans="1:4" s="16" customFormat="1" ht="15.65" customHeight="1" x14ac:dyDescent="0.2">
      <c r="A18" s="38"/>
      <c r="B18" s="39"/>
      <c r="C18" s="25"/>
      <c r="D18" s="25"/>
    </row>
    <row r="19" spans="1:4" s="16" customFormat="1" ht="15.65" customHeight="1" x14ac:dyDescent="0.2">
      <c r="A19" s="23"/>
      <c r="B19" s="40"/>
      <c r="C19" s="25"/>
      <c r="D19" s="25"/>
    </row>
    <row r="20" spans="1:4" s="115" customFormat="1" ht="18" customHeight="1" x14ac:dyDescent="0.2">
      <c r="A20" s="118" t="s">
        <v>6</v>
      </c>
      <c r="B20" s="121"/>
      <c r="C20" s="116">
        <f>SUM(C21:C22)</f>
        <v>0</v>
      </c>
      <c r="D20" s="116"/>
    </row>
    <row r="21" spans="1:4" s="16" customFormat="1" ht="15.65" customHeight="1" x14ac:dyDescent="0.2">
      <c r="A21" s="41"/>
      <c r="B21" s="39"/>
      <c r="C21" s="25"/>
      <c r="D21" s="25"/>
    </row>
    <row r="22" spans="1:4" s="16" customFormat="1" ht="15.65" customHeight="1" x14ac:dyDescent="0.2">
      <c r="A22" s="23"/>
      <c r="B22" s="40"/>
      <c r="C22" s="25"/>
      <c r="D22" s="25"/>
    </row>
    <row r="23" spans="1:4" s="115" customFormat="1" ht="18" customHeight="1" x14ac:dyDescent="0.2">
      <c r="A23" s="80" t="s">
        <v>7</v>
      </c>
      <c r="B23" s="120"/>
      <c r="C23" s="116">
        <f>SUM(C24:C31)</f>
        <v>0</v>
      </c>
      <c r="D23" s="116"/>
    </row>
    <row r="24" spans="1:4" s="16" customFormat="1" ht="15.65" customHeight="1" x14ac:dyDescent="0.2">
      <c r="A24" s="38"/>
      <c r="B24" s="39"/>
      <c r="C24" s="25"/>
      <c r="D24" s="25"/>
    </row>
    <row r="25" spans="1:4" s="16" customFormat="1" ht="15.65" customHeight="1" x14ac:dyDescent="0.2">
      <c r="A25" s="119"/>
      <c r="B25" s="37"/>
      <c r="C25" s="25"/>
      <c r="D25" s="25"/>
    </row>
    <row r="26" spans="1:4" s="16" customFormat="1" ht="15.65" customHeight="1" x14ac:dyDescent="0.2">
      <c r="A26" s="23"/>
      <c r="B26" s="37"/>
      <c r="C26" s="25"/>
      <c r="D26" s="25"/>
    </row>
    <row r="27" spans="1:4" s="16" customFormat="1" ht="15.65" customHeight="1" x14ac:dyDescent="0.2">
      <c r="A27" s="23"/>
      <c r="B27" s="37"/>
      <c r="C27" s="25"/>
      <c r="D27" s="25"/>
    </row>
    <row r="28" spans="1:4" s="16" customFormat="1" ht="15.65" customHeight="1" x14ac:dyDescent="0.2">
      <c r="A28" s="23"/>
      <c r="B28" s="43"/>
      <c r="C28" s="25"/>
      <c r="D28" s="25"/>
    </row>
    <row r="29" spans="1:4" s="16" customFormat="1" ht="15.65" customHeight="1" x14ac:dyDescent="0.2">
      <c r="A29" s="38"/>
      <c r="B29" s="24"/>
      <c r="C29" s="25"/>
      <c r="D29" s="25"/>
    </row>
    <row r="30" spans="1:4" s="16" customFormat="1" ht="15.65" customHeight="1" x14ac:dyDescent="0.2">
      <c r="A30" s="38"/>
      <c r="B30" s="39"/>
      <c r="C30" s="25"/>
      <c r="D30" s="25"/>
    </row>
    <row r="31" spans="1:4" s="16" customFormat="1" ht="15.65" customHeight="1" x14ac:dyDescent="0.2">
      <c r="A31" s="44"/>
      <c r="B31" s="40"/>
      <c r="C31" s="25"/>
      <c r="D31" s="25"/>
    </row>
    <row r="32" spans="1:4" s="115" customFormat="1" ht="18" customHeight="1" x14ac:dyDescent="0.2">
      <c r="A32" s="118" t="s">
        <v>8</v>
      </c>
      <c r="B32" s="117"/>
      <c r="C32" s="116">
        <f>SUM(C33:C41)</f>
        <v>0</v>
      </c>
      <c r="D32" s="116"/>
    </row>
    <row r="33" spans="1:4" s="16" customFormat="1" ht="15.65" customHeight="1" x14ac:dyDescent="0.2">
      <c r="A33" s="41"/>
      <c r="B33" s="45"/>
      <c r="C33" s="25"/>
      <c r="D33" s="25"/>
    </row>
    <row r="34" spans="1:4" s="16" customFormat="1" ht="15.65" customHeight="1" x14ac:dyDescent="0.2">
      <c r="A34" s="23"/>
      <c r="B34" s="45"/>
      <c r="C34" s="25"/>
      <c r="D34" s="25"/>
    </row>
    <row r="35" spans="1:4" s="16" customFormat="1" ht="15.65" customHeight="1" x14ac:dyDescent="0.2">
      <c r="A35" s="23"/>
      <c r="B35" s="37"/>
      <c r="C35" s="25"/>
      <c r="D35" s="25"/>
    </row>
    <row r="36" spans="1:4" s="16" customFormat="1" ht="15.65" customHeight="1" x14ac:dyDescent="0.2">
      <c r="A36" s="23"/>
      <c r="B36" s="37"/>
      <c r="C36" s="25"/>
      <c r="D36" s="25"/>
    </row>
    <row r="37" spans="1:4" s="16" customFormat="1" ht="15.65" customHeight="1" x14ac:dyDescent="0.2">
      <c r="A37" s="23"/>
      <c r="B37" s="37"/>
      <c r="C37" s="25"/>
      <c r="D37" s="25"/>
    </row>
    <row r="38" spans="1:4" s="16" customFormat="1" ht="15.65" customHeight="1" x14ac:dyDescent="0.2">
      <c r="A38" s="23"/>
      <c r="B38" s="37"/>
      <c r="C38" s="25"/>
      <c r="D38" s="25"/>
    </row>
    <row r="39" spans="1:4" s="16" customFormat="1" ht="15.65" customHeight="1" x14ac:dyDescent="0.2">
      <c r="A39" s="23"/>
      <c r="B39" s="37"/>
      <c r="C39" s="25"/>
      <c r="D39" s="25"/>
    </row>
    <row r="40" spans="1:4" s="16" customFormat="1" ht="15.65" customHeight="1" x14ac:dyDescent="0.2">
      <c r="A40" s="23"/>
      <c r="B40" s="37"/>
      <c r="C40" s="25"/>
      <c r="D40" s="25"/>
    </row>
    <row r="41" spans="1:4" s="16" customFormat="1" ht="15.65" customHeight="1" x14ac:dyDescent="0.2">
      <c r="A41" s="44"/>
      <c r="B41" s="40"/>
      <c r="C41" s="25"/>
      <c r="D41" s="25"/>
    </row>
    <row r="42" spans="1:4" s="16" customFormat="1" ht="18" customHeight="1" x14ac:dyDescent="0.2">
      <c r="A42" s="80" t="s">
        <v>9</v>
      </c>
      <c r="B42" s="114"/>
      <c r="C42" s="46">
        <f>SUM(C44:C46)</f>
        <v>0</v>
      </c>
      <c r="D42" s="46"/>
    </row>
    <row r="43" spans="1:4" s="16" customFormat="1" ht="15.65" customHeight="1" x14ac:dyDescent="0.2">
      <c r="A43" s="23"/>
      <c r="B43" s="113" t="s">
        <v>14</v>
      </c>
      <c r="C43" s="25"/>
      <c r="D43" s="25"/>
    </row>
    <row r="44" spans="1:4" s="16" customFormat="1" ht="15.65" customHeight="1" x14ac:dyDescent="0.2">
      <c r="A44" s="23"/>
      <c r="B44" s="47" t="s">
        <v>15</v>
      </c>
      <c r="C44" s="25"/>
      <c r="D44" s="25"/>
    </row>
    <row r="45" spans="1:4" s="16" customFormat="1" ht="15.65" customHeight="1" x14ac:dyDescent="0.2">
      <c r="A45" s="23"/>
      <c r="B45" s="47" t="s">
        <v>16</v>
      </c>
      <c r="C45" s="25"/>
      <c r="D45" s="25"/>
    </row>
    <row r="46" spans="1:4" s="16" customFormat="1" ht="15.65" customHeight="1" thickBot="1" x14ac:dyDescent="0.25">
      <c r="A46" s="23"/>
      <c r="B46" s="47" t="s">
        <v>17</v>
      </c>
      <c r="C46" s="25"/>
      <c r="D46" s="25"/>
    </row>
    <row r="47" spans="1:4" s="16" customFormat="1" ht="18" customHeight="1" thickTop="1" thickBot="1" x14ac:dyDescent="0.25">
      <c r="A47" s="112" t="s">
        <v>76</v>
      </c>
      <c r="B47" s="111"/>
      <c r="C47" s="26">
        <f>SUM(C7,C15,C20,C23,C32,C42)</f>
        <v>0</v>
      </c>
      <c r="D47" s="27"/>
    </row>
    <row r="48" spans="1:4" ht="6.75" customHeight="1" thickTop="1" x14ac:dyDescent="0.2"/>
    <row r="49" spans="1:6" ht="16.5" customHeight="1" x14ac:dyDescent="0.2">
      <c r="A49" s="20" t="s">
        <v>75</v>
      </c>
      <c r="B49" s="20"/>
      <c r="C49" s="109"/>
      <c r="D49" s="109"/>
    </row>
    <row r="50" spans="1:6" s="6" customFormat="1" ht="18.75" customHeight="1" x14ac:dyDescent="0.2">
      <c r="A50" s="20" t="s">
        <v>74</v>
      </c>
      <c r="B50" s="21"/>
      <c r="C50" s="17"/>
      <c r="D50" s="18"/>
      <c r="E50" s="16"/>
      <c r="F50" s="16"/>
    </row>
    <row r="51" spans="1:6" ht="16.5" customHeight="1" x14ac:dyDescent="0.2">
      <c r="A51" s="20" t="s">
        <v>73</v>
      </c>
      <c r="B51" s="20"/>
      <c r="C51" s="109"/>
      <c r="D51" s="109"/>
    </row>
    <row r="52" spans="1:6" ht="28.75" customHeight="1" x14ac:dyDescent="0.2">
      <c r="A52" s="110" t="s">
        <v>72</v>
      </c>
      <c r="B52" s="110"/>
      <c r="C52" s="110"/>
      <c r="D52" s="110"/>
    </row>
    <row r="53" spans="1:6" ht="20.149999999999999" customHeight="1" x14ac:dyDescent="0.2">
      <c r="A53" s="21"/>
      <c r="B53" s="20"/>
      <c r="C53" s="109"/>
      <c r="D53" s="109"/>
    </row>
  </sheetData>
  <mergeCells count="4">
    <mergeCell ref="A4:D4"/>
    <mergeCell ref="A6:B6"/>
    <mergeCell ref="A47:B47"/>
    <mergeCell ref="A52:D52"/>
  </mergeCells>
  <phoneticPr fontId="3"/>
  <conditionalFormatting sqref="A7:D7 A20:D20 A23:D23 A32:D32 A42:D42">
    <cfRule type="cellIs" dxfId="5" priority="3" stopIfTrue="1" operator="equal">
      <formula>0</formula>
    </cfRule>
  </conditionalFormatting>
  <conditionalFormatting sqref="A15:D15">
    <cfRule type="cellIs" dxfId="4" priority="1" stopIfTrue="1" operator="equal">
      <formula>0</formula>
    </cfRule>
  </conditionalFormatting>
  <conditionalFormatting sqref="C47:D47">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E319-0107-4DFC-9113-E989FFA6DB20}">
  <sheetPr>
    <pageSetUpPr fitToPage="1"/>
  </sheetPr>
  <dimension ref="A1:I58"/>
  <sheetViews>
    <sheetView tabSelected="1" view="pageBreakPreview" topLeftCell="A2" zoomScale="85" zoomScaleNormal="100" zoomScaleSheetLayoutView="85" workbookViewId="0">
      <selection activeCell="D17" sqref="D17"/>
    </sheetView>
  </sheetViews>
  <sheetFormatPr defaultColWidth="9" defaultRowHeight="20.149999999999999" customHeight="1" x14ac:dyDescent="0.2"/>
  <cols>
    <col min="1" max="1" width="3.36328125" style="10" customWidth="1"/>
    <col min="2" max="2" width="33.08984375" style="11" customWidth="1"/>
    <col min="3" max="3" width="15.453125" style="19" customWidth="1"/>
    <col min="4" max="4" width="41.1796875" style="19" customWidth="1"/>
    <col min="5" max="5" width="2.6328125" style="11" customWidth="1"/>
    <col min="6" max="7" width="12.54296875" style="11" bestFit="1" customWidth="1"/>
    <col min="8" max="8" width="9" style="11"/>
    <col min="9" max="9" width="12.54296875" style="11" bestFit="1" customWidth="1"/>
    <col min="10" max="16384" width="9" style="11"/>
  </cols>
  <sheetData>
    <row r="1" spans="1:4" ht="16.5" customHeight="1" x14ac:dyDescent="0.2">
      <c r="A1" s="11"/>
    </row>
    <row r="2" spans="1:4" ht="34.5" customHeight="1" x14ac:dyDescent="0.2">
      <c r="C2" s="11"/>
      <c r="D2" s="130" t="s">
        <v>0</v>
      </c>
    </row>
    <row r="3" spans="1:4" ht="9" customHeight="1" x14ac:dyDescent="0.2">
      <c r="C3" s="129"/>
      <c r="D3" s="129"/>
    </row>
    <row r="4" spans="1:4" ht="20.25" customHeight="1" x14ac:dyDescent="0.2">
      <c r="A4" s="128" t="s">
        <v>83</v>
      </c>
      <c r="B4" s="128"/>
      <c r="C4" s="128"/>
      <c r="D4" s="128"/>
    </row>
    <row r="5" spans="1:4" ht="14.25" customHeight="1" x14ac:dyDescent="0.2">
      <c r="C5" s="11"/>
      <c r="D5" s="11"/>
    </row>
    <row r="6" spans="1:4" s="138" customFormat="1" ht="20.149999999999999" customHeight="1" x14ac:dyDescent="0.2">
      <c r="A6" s="89" t="s">
        <v>80</v>
      </c>
      <c r="B6" s="90"/>
      <c r="C6" s="73" t="s">
        <v>79</v>
      </c>
      <c r="D6" s="127" t="s">
        <v>78</v>
      </c>
    </row>
    <row r="7" spans="1:4" s="115" customFormat="1" ht="18" customHeight="1" x14ac:dyDescent="0.2">
      <c r="A7" s="118" t="s">
        <v>82</v>
      </c>
      <c r="B7" s="126"/>
      <c r="C7" s="116">
        <f>SUM(C8:C16)</f>
        <v>105500000</v>
      </c>
      <c r="D7" s="116"/>
    </row>
    <row r="8" spans="1:4" s="16" customFormat="1" ht="15.65" customHeight="1" x14ac:dyDescent="0.2">
      <c r="A8" s="106" t="s">
        <v>29</v>
      </c>
      <c r="B8" s="52" t="s">
        <v>39</v>
      </c>
      <c r="C8" s="64">
        <v>10000000</v>
      </c>
      <c r="D8" s="25"/>
    </row>
    <row r="9" spans="1:4" s="16" customFormat="1" ht="15.65" customHeight="1" x14ac:dyDescent="0.2">
      <c r="A9" s="106"/>
      <c r="B9" s="52" t="s">
        <v>40</v>
      </c>
      <c r="C9" s="64">
        <v>30000000</v>
      </c>
      <c r="D9" s="25"/>
    </row>
    <row r="10" spans="1:4" s="16" customFormat="1" ht="15.65" customHeight="1" x14ac:dyDescent="0.2">
      <c r="A10" s="107" t="s">
        <v>44</v>
      </c>
      <c r="B10" s="52" t="s">
        <v>41</v>
      </c>
      <c r="C10" s="64">
        <v>2000000</v>
      </c>
      <c r="D10" s="25"/>
    </row>
    <row r="11" spans="1:4" s="16" customFormat="1" ht="15.65" customHeight="1" x14ac:dyDescent="0.2">
      <c r="A11" s="107"/>
      <c r="B11" s="33" t="s">
        <v>42</v>
      </c>
      <c r="C11" s="64">
        <v>1500000</v>
      </c>
      <c r="D11" s="25"/>
    </row>
    <row r="12" spans="1:4" s="16" customFormat="1" ht="15.65" customHeight="1" x14ac:dyDescent="0.2">
      <c r="A12" s="108"/>
      <c r="B12" s="52" t="s">
        <v>43</v>
      </c>
      <c r="C12" s="64">
        <v>1000000</v>
      </c>
      <c r="D12" s="25"/>
    </row>
    <row r="13" spans="1:4" s="16" customFormat="1" ht="15.65" customHeight="1" x14ac:dyDescent="0.2">
      <c r="A13" s="34"/>
      <c r="B13" s="52" t="s">
        <v>20</v>
      </c>
      <c r="C13" s="64">
        <v>15000000</v>
      </c>
      <c r="D13" s="25"/>
    </row>
    <row r="14" spans="1:4" s="16" customFormat="1" ht="15.65" customHeight="1" x14ac:dyDescent="0.2">
      <c r="A14" s="66"/>
      <c r="B14" s="52" t="s">
        <v>21</v>
      </c>
      <c r="C14" s="64">
        <v>40000000</v>
      </c>
      <c r="D14" s="25"/>
    </row>
    <row r="15" spans="1:4" s="16" customFormat="1" ht="15.65" customHeight="1" x14ac:dyDescent="0.2">
      <c r="A15" s="66"/>
      <c r="B15" s="52" t="s">
        <v>22</v>
      </c>
      <c r="C15" s="64">
        <v>5000000</v>
      </c>
      <c r="D15" s="25"/>
    </row>
    <row r="16" spans="1:4" s="16" customFormat="1" ht="15.65" customHeight="1" x14ac:dyDescent="0.2">
      <c r="A16" s="67"/>
      <c r="B16" s="53" t="s">
        <v>51</v>
      </c>
      <c r="C16" s="64">
        <v>1000000</v>
      </c>
      <c r="D16" s="25"/>
    </row>
    <row r="17" spans="1:4" s="115" customFormat="1" ht="18" customHeight="1" x14ac:dyDescent="0.2">
      <c r="A17" s="80" t="s">
        <v>5</v>
      </c>
      <c r="B17" s="122"/>
      <c r="C17" s="116">
        <f>SUM(C18:C20)</f>
        <v>65000000</v>
      </c>
      <c r="D17" s="116"/>
    </row>
    <row r="18" spans="1:4" s="16" customFormat="1" ht="15.65" customHeight="1" x14ac:dyDescent="0.2">
      <c r="A18" s="23"/>
      <c r="B18" s="54" t="s">
        <v>23</v>
      </c>
      <c r="C18" s="64">
        <v>30000000</v>
      </c>
      <c r="D18" s="25"/>
    </row>
    <row r="19" spans="1:4" s="16" customFormat="1" ht="15.65" customHeight="1" x14ac:dyDescent="0.2">
      <c r="A19" s="23"/>
      <c r="B19" s="55" t="s">
        <v>24</v>
      </c>
      <c r="C19" s="64">
        <v>20000000</v>
      </c>
      <c r="D19" s="25"/>
    </row>
    <row r="20" spans="1:4" s="16" customFormat="1" ht="15.65" customHeight="1" x14ac:dyDescent="0.2">
      <c r="A20" s="137"/>
      <c r="B20" s="133" t="s">
        <v>25</v>
      </c>
      <c r="C20" s="136">
        <v>15000000</v>
      </c>
      <c r="D20" s="25"/>
    </row>
    <row r="21" spans="1:4" s="115" customFormat="1" ht="18" customHeight="1" x14ac:dyDescent="0.2">
      <c r="A21" s="135" t="s">
        <v>6</v>
      </c>
      <c r="B21" s="121"/>
      <c r="C21" s="134">
        <f>SUM(C22:C22)</f>
        <v>5000000</v>
      </c>
      <c r="D21" s="116"/>
    </row>
    <row r="22" spans="1:4" s="16" customFormat="1" ht="15.65" customHeight="1" x14ac:dyDescent="0.2">
      <c r="A22" s="41"/>
      <c r="B22" s="133" t="s">
        <v>50</v>
      </c>
      <c r="C22" s="64">
        <v>5000000</v>
      </c>
      <c r="D22" s="25"/>
    </row>
    <row r="23" spans="1:4" s="115" customFormat="1" ht="18" customHeight="1" x14ac:dyDescent="0.2">
      <c r="A23" s="80" t="s">
        <v>7</v>
      </c>
      <c r="B23" s="120"/>
      <c r="C23" s="116">
        <f>SUM(C24:C38)</f>
        <v>14090000</v>
      </c>
      <c r="D23" s="116"/>
    </row>
    <row r="24" spans="1:4" s="16" customFormat="1" ht="15.65" customHeight="1" x14ac:dyDescent="0.2">
      <c r="A24" s="42"/>
      <c r="B24" s="57" t="s">
        <v>37</v>
      </c>
      <c r="C24" s="64">
        <v>3500000</v>
      </c>
      <c r="D24" s="25"/>
    </row>
    <row r="25" spans="1:4" s="16" customFormat="1" ht="15.65" customHeight="1" x14ac:dyDescent="0.2">
      <c r="A25" s="42"/>
      <c r="B25" s="57" t="s">
        <v>38</v>
      </c>
      <c r="C25" s="64">
        <v>3000000</v>
      </c>
      <c r="D25" s="25"/>
    </row>
    <row r="26" spans="1:4" s="16" customFormat="1" ht="15.65" customHeight="1" x14ac:dyDescent="0.2">
      <c r="A26" s="38"/>
      <c r="B26" s="57" t="s">
        <v>45</v>
      </c>
      <c r="C26" s="64">
        <v>1010000</v>
      </c>
      <c r="D26" s="25"/>
    </row>
    <row r="27" spans="1:4" s="16" customFormat="1" ht="15.65" customHeight="1" x14ac:dyDescent="0.2">
      <c r="A27" s="23"/>
      <c r="B27" s="58" t="s">
        <v>26</v>
      </c>
      <c r="C27" s="64">
        <v>500000</v>
      </c>
      <c r="D27" s="25"/>
    </row>
    <row r="28" spans="1:4" s="16" customFormat="1" ht="15.65" customHeight="1" x14ac:dyDescent="0.2">
      <c r="A28" s="23"/>
      <c r="B28" s="58" t="s">
        <v>48</v>
      </c>
      <c r="C28" s="64">
        <v>1000000</v>
      </c>
      <c r="D28" s="25"/>
    </row>
    <row r="29" spans="1:4" s="16" customFormat="1" ht="15.65" customHeight="1" x14ac:dyDescent="0.2">
      <c r="A29" s="23"/>
      <c r="B29" s="59" t="s">
        <v>53</v>
      </c>
      <c r="C29" s="64">
        <v>3000000</v>
      </c>
      <c r="D29" s="25"/>
    </row>
    <row r="30" spans="1:4" s="16" customFormat="1" ht="15.65" customHeight="1" x14ac:dyDescent="0.2">
      <c r="A30" s="23"/>
      <c r="B30" s="59" t="s">
        <v>34</v>
      </c>
      <c r="C30" s="64">
        <v>1200000</v>
      </c>
      <c r="D30" s="25"/>
    </row>
    <row r="31" spans="1:4" s="16" customFormat="1" ht="15.65" customHeight="1" x14ac:dyDescent="0.2">
      <c r="A31" s="23"/>
      <c r="B31" s="59" t="s">
        <v>52</v>
      </c>
      <c r="C31" s="64">
        <v>100000</v>
      </c>
      <c r="D31" s="25"/>
    </row>
    <row r="32" spans="1:4" s="16" customFormat="1" ht="15.65" customHeight="1" x14ac:dyDescent="0.2">
      <c r="A32" s="38"/>
      <c r="B32" s="52" t="s">
        <v>28</v>
      </c>
      <c r="C32" s="64">
        <v>200000</v>
      </c>
      <c r="D32" s="25"/>
    </row>
    <row r="33" spans="1:4" s="16" customFormat="1" ht="15.65" customHeight="1" x14ac:dyDescent="0.2">
      <c r="A33" s="23"/>
      <c r="B33" s="55" t="s">
        <v>56</v>
      </c>
      <c r="C33" s="64">
        <v>250000</v>
      </c>
      <c r="D33" s="25"/>
    </row>
    <row r="34" spans="1:4" s="16" customFormat="1" ht="15.65" customHeight="1" x14ac:dyDescent="0.2">
      <c r="A34" s="38"/>
      <c r="B34" s="57" t="s">
        <v>54</v>
      </c>
      <c r="C34" s="64">
        <v>200000</v>
      </c>
      <c r="D34" s="25"/>
    </row>
    <row r="35" spans="1:4" s="16" customFormat="1" ht="15.65" customHeight="1" x14ac:dyDescent="0.2">
      <c r="A35" s="38"/>
      <c r="B35" s="57" t="s">
        <v>33</v>
      </c>
      <c r="C35" s="64">
        <v>50000</v>
      </c>
      <c r="D35" s="25"/>
    </row>
    <row r="36" spans="1:4" s="16" customFormat="1" ht="15.65" customHeight="1" x14ac:dyDescent="0.2">
      <c r="A36" s="38"/>
      <c r="B36" s="57" t="s">
        <v>55</v>
      </c>
      <c r="C36" s="64">
        <v>20000</v>
      </c>
      <c r="D36" s="25"/>
    </row>
    <row r="37" spans="1:4" s="16" customFormat="1" ht="15.65" customHeight="1" x14ac:dyDescent="0.2">
      <c r="A37" s="38"/>
      <c r="B37" s="57" t="s">
        <v>35</v>
      </c>
      <c r="C37" s="64">
        <v>40000</v>
      </c>
      <c r="D37" s="25"/>
    </row>
    <row r="38" spans="1:4" s="16" customFormat="1" ht="15.65" customHeight="1" x14ac:dyDescent="0.2">
      <c r="A38" s="44"/>
      <c r="B38" s="60" t="s">
        <v>27</v>
      </c>
      <c r="C38" s="64">
        <v>20000</v>
      </c>
      <c r="D38" s="25"/>
    </row>
    <row r="39" spans="1:4" s="115" customFormat="1" ht="18" customHeight="1" x14ac:dyDescent="0.2">
      <c r="A39" s="118" t="s">
        <v>8</v>
      </c>
      <c r="B39" s="117"/>
      <c r="C39" s="116">
        <f>SUM(C40:C46)</f>
        <v>21700000</v>
      </c>
      <c r="D39" s="116"/>
    </row>
    <row r="40" spans="1:4" s="16" customFormat="1" ht="15.65" customHeight="1" x14ac:dyDescent="0.2">
      <c r="A40" s="41"/>
      <c r="B40" s="58" t="s">
        <v>46</v>
      </c>
      <c r="C40" s="64">
        <v>12000000</v>
      </c>
      <c r="D40" s="25"/>
    </row>
    <row r="41" spans="1:4" s="16" customFormat="1" ht="15.65" customHeight="1" x14ac:dyDescent="0.2">
      <c r="A41" s="23"/>
      <c r="B41" s="59" t="s">
        <v>57</v>
      </c>
      <c r="C41" s="64">
        <v>1200000</v>
      </c>
      <c r="D41" s="25"/>
    </row>
    <row r="42" spans="1:4" s="16" customFormat="1" ht="15.65" customHeight="1" x14ac:dyDescent="0.2">
      <c r="A42" s="23"/>
      <c r="B42" s="59" t="s">
        <v>30</v>
      </c>
      <c r="C42" s="64">
        <v>3000000</v>
      </c>
      <c r="D42" s="25"/>
    </row>
    <row r="43" spans="1:4" s="16" customFormat="1" ht="15.65" customHeight="1" x14ac:dyDescent="0.2">
      <c r="A43" s="23"/>
      <c r="B43" s="58" t="s">
        <v>31</v>
      </c>
      <c r="C43" s="64">
        <v>1500000</v>
      </c>
      <c r="D43" s="25"/>
    </row>
    <row r="44" spans="1:4" s="16" customFormat="1" ht="15.65" customHeight="1" x14ac:dyDescent="0.2">
      <c r="A44" s="23"/>
      <c r="B44" s="58" t="s">
        <v>47</v>
      </c>
      <c r="C44" s="64">
        <v>2000000</v>
      </c>
      <c r="D44" s="25"/>
    </row>
    <row r="45" spans="1:4" s="16" customFormat="1" ht="15.65" customHeight="1" x14ac:dyDescent="0.2">
      <c r="A45" s="23"/>
      <c r="B45" s="55" t="s">
        <v>32</v>
      </c>
      <c r="C45" s="64">
        <v>1000000</v>
      </c>
      <c r="D45" s="25"/>
    </row>
    <row r="46" spans="1:4" s="16" customFormat="1" ht="15.65" customHeight="1" x14ac:dyDescent="0.2">
      <c r="A46" s="23"/>
      <c r="B46" s="55" t="s">
        <v>49</v>
      </c>
      <c r="C46" s="64">
        <v>1000000</v>
      </c>
      <c r="D46" s="25"/>
    </row>
    <row r="47" spans="1:4" s="115" customFormat="1" ht="18" customHeight="1" x14ac:dyDescent="0.2">
      <c r="A47" s="80" t="s">
        <v>9</v>
      </c>
      <c r="B47" s="122"/>
      <c r="C47" s="132">
        <f>SUM(C49:C51)</f>
        <v>15500000</v>
      </c>
      <c r="D47" s="132"/>
    </row>
    <row r="48" spans="1:4" s="16" customFormat="1" ht="15.65" customHeight="1" x14ac:dyDescent="0.2">
      <c r="A48" s="23"/>
      <c r="B48" s="113" t="s">
        <v>14</v>
      </c>
      <c r="C48" s="64"/>
      <c r="D48" s="25"/>
    </row>
    <row r="49" spans="1:9" s="16" customFormat="1" ht="15.65" customHeight="1" x14ac:dyDescent="0.2">
      <c r="A49" s="23"/>
      <c r="B49" s="47" t="s">
        <v>15</v>
      </c>
      <c r="C49" s="64">
        <v>8500000</v>
      </c>
      <c r="D49" s="25"/>
    </row>
    <row r="50" spans="1:9" s="16" customFormat="1" ht="15.65" customHeight="1" x14ac:dyDescent="0.2">
      <c r="A50" s="23"/>
      <c r="B50" s="47" t="s">
        <v>16</v>
      </c>
      <c r="C50" s="64">
        <v>6000000</v>
      </c>
      <c r="D50" s="25"/>
    </row>
    <row r="51" spans="1:9" s="16" customFormat="1" ht="15.65" customHeight="1" thickBot="1" x14ac:dyDescent="0.25">
      <c r="A51" s="23"/>
      <c r="B51" s="47" t="s">
        <v>17</v>
      </c>
      <c r="C51" s="64">
        <v>1000000</v>
      </c>
      <c r="D51" s="25"/>
    </row>
    <row r="52" spans="1:9" s="16" customFormat="1" ht="18" customHeight="1" thickTop="1" thickBot="1" x14ac:dyDescent="0.25">
      <c r="A52" s="112" t="s">
        <v>76</v>
      </c>
      <c r="B52" s="111"/>
      <c r="C52" s="26">
        <f>SUM(C7,C17,C21,C23,C39,C47)</f>
        <v>226790000</v>
      </c>
      <c r="D52" s="26"/>
      <c r="I52" s="131"/>
    </row>
    <row r="53" spans="1:9" ht="6.75" customHeight="1" thickTop="1" x14ac:dyDescent="0.2"/>
    <row r="54" spans="1:9" ht="16.5" customHeight="1" x14ac:dyDescent="0.2">
      <c r="A54" s="20" t="s">
        <v>75</v>
      </c>
      <c r="B54" s="20"/>
      <c r="C54" s="109"/>
      <c r="D54" s="109"/>
    </row>
    <row r="55" spans="1:9" s="6" customFormat="1" ht="18.75" customHeight="1" x14ac:dyDescent="0.2">
      <c r="A55" s="20" t="s">
        <v>74</v>
      </c>
      <c r="B55" s="21"/>
      <c r="C55" s="17"/>
      <c r="D55" s="18"/>
      <c r="E55" s="19"/>
      <c r="F55" s="16"/>
      <c r="G55" s="16"/>
    </row>
    <row r="56" spans="1:9" ht="16.5" customHeight="1" x14ac:dyDescent="0.2">
      <c r="A56" s="20" t="s">
        <v>73</v>
      </c>
      <c r="B56" s="20"/>
      <c r="C56" s="109"/>
      <c r="D56" s="109"/>
    </row>
    <row r="57" spans="1:9" ht="28.75" customHeight="1" x14ac:dyDescent="0.2">
      <c r="A57" s="110" t="s">
        <v>72</v>
      </c>
      <c r="B57" s="110"/>
      <c r="C57" s="110"/>
      <c r="D57" s="110"/>
    </row>
    <row r="58" spans="1:9" ht="20.149999999999999" customHeight="1" x14ac:dyDescent="0.2">
      <c r="A58" s="21"/>
      <c r="B58" s="20"/>
      <c r="C58" s="109"/>
      <c r="D58" s="109"/>
    </row>
  </sheetData>
  <mergeCells count="6">
    <mergeCell ref="A57:D57"/>
    <mergeCell ref="A4:D4"/>
    <mergeCell ref="A6:B6"/>
    <mergeCell ref="A52:B52"/>
    <mergeCell ref="A8:A9"/>
    <mergeCell ref="A10:A12"/>
  </mergeCells>
  <phoneticPr fontId="3"/>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様式10</vt:lpstr>
      <vt:lpstr>【作成例】様式10 </vt:lpstr>
      <vt:lpstr>様式11</vt:lpstr>
      <vt:lpstr>【作成例】様式11</vt:lpstr>
      <vt:lpstr>'【作成例】様式10 '!Print_Area</vt:lpstr>
      <vt:lpstr>【作成例】様式11!Print_Area</vt:lpstr>
      <vt:lpstr>様式10!Print_Area</vt:lpstr>
      <vt:lpstr>様式11!Print_Area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松田　輝星</cp:lastModifiedBy>
  <cp:lastPrinted>2026-01-23T08:55:12Z</cp:lastPrinted>
  <dcterms:created xsi:type="dcterms:W3CDTF">2018-10-23T12:23:20Z</dcterms:created>
  <dcterms:modified xsi:type="dcterms:W3CDTF">2026-02-10T01:25:29Z</dcterms:modified>
</cp:coreProperties>
</file>