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inatocity01-my.sharepoint.com/personal/furuichi-ayaka_city_minato_tokyo_jp/Documents/ドキュメント/FUJIFILM/DocuWorks/DWFolders/TS/"/>
    </mc:Choice>
  </mc:AlternateContent>
  <xr:revisionPtr revIDLastSave="2" documentId="13_ncr:1_{AF13B67A-F61D-4900-B7DA-F8849945E3B9}" xr6:coauthVersionLast="47" xr6:coauthVersionMax="47" xr10:uidLastSave="{DF4B6E03-F544-4D37-BD68-96507B6147E9}"/>
  <bookViews>
    <workbookView xWindow="-108" yWindow="-108" windowWidth="23256" windowHeight="13896" activeTab="2" xr2:uid="{A0B1909E-94DB-46F0-A6C8-1BF77DB28471}"/>
  </bookViews>
  <sheets>
    <sheet name="様式６　認可保育園等の管理運営実績" sheetId="4" r:id="rId1"/>
    <sheet name="様式7　情報セキュリティー" sheetId="2" r:id="rId2"/>
    <sheet name="様式８　労働環境チェックシート" sheetId="3" r:id="rId3"/>
    <sheet name="様式10" sheetId="5" r:id="rId4"/>
    <sheet name="様式10参考" sheetId="6" r:id="rId5"/>
    <sheet name="様式11" sheetId="7" r:id="rId6"/>
    <sheet name="様式11参考" sheetId="8" r:id="rId7"/>
  </sheets>
  <definedNames>
    <definedName name="_xlnm.Print_Area" localSheetId="3">様式10!$A$1:$L$58</definedName>
    <definedName name="_xlnm.Print_Area" localSheetId="4">様式10参考!$A$1:$G$68</definedName>
    <definedName name="_xlnm.Print_Area" localSheetId="5">様式11!$A$1:$D$52</definedName>
    <definedName name="_xlnm.Print_Area" localSheetId="6">様式11参考!$A$1:$D$57</definedName>
    <definedName name="_xlnm.Print_Area" localSheetId="0">'様式６　認可保育園等の管理運営実績'!$A$1:$L$13</definedName>
    <definedName name="_xlnm.Print_Area" localSheetId="1">'様式7　情報セキュリティー'!$A$1:$H$34</definedName>
    <definedName name="_xlnm.Print_Area" localSheetId="2">'様式８　労働環境チェックシート'!$A$1:$F$40</definedName>
    <definedName name="_xlnm.Print_Titles" localSheetId="1">'様式7　情報セキュリティー'!$10:$10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5" l="1"/>
  <c r="D46" i="5" l="1"/>
  <c r="E46" i="5"/>
  <c r="F46" i="5"/>
  <c r="G46" i="5"/>
  <c r="H46" i="5"/>
  <c r="I46" i="5"/>
  <c r="J46" i="5"/>
  <c r="K46" i="5"/>
  <c r="L46" i="5"/>
  <c r="C46" i="5"/>
  <c r="J39" i="5"/>
  <c r="D30" i="5"/>
  <c r="E30" i="5"/>
  <c r="F30" i="5"/>
  <c r="G30" i="5"/>
  <c r="H30" i="5"/>
  <c r="I30" i="5"/>
  <c r="J30" i="5"/>
  <c r="K30" i="5"/>
  <c r="L30" i="5"/>
  <c r="C30" i="5"/>
  <c r="J27" i="5"/>
  <c r="D27" i="5"/>
  <c r="E27" i="5"/>
  <c r="F27" i="5"/>
  <c r="G27" i="5"/>
  <c r="H27" i="5"/>
  <c r="I27" i="5"/>
  <c r="K27" i="5"/>
  <c r="L27" i="5"/>
  <c r="C22" i="5"/>
  <c r="L15" i="5"/>
  <c r="J15" i="5"/>
  <c r="K15" i="5"/>
  <c r="I15" i="5"/>
  <c r="H15" i="5"/>
  <c r="G15" i="5"/>
  <c r="E15" i="5"/>
  <c r="D15" i="5"/>
  <c r="C15" i="5"/>
  <c r="F8" i="5"/>
  <c r="F12" i="5" s="1"/>
  <c r="G8" i="5"/>
  <c r="G12" i="5" s="1"/>
  <c r="H8" i="5"/>
  <c r="H12" i="5" s="1"/>
  <c r="I8" i="5"/>
  <c r="J8" i="5"/>
  <c r="J12" i="5" s="1"/>
  <c r="K8" i="5"/>
  <c r="K12" i="5" s="1"/>
  <c r="L8" i="5"/>
  <c r="F39" i="5"/>
  <c r="G39" i="5"/>
  <c r="H39" i="5"/>
  <c r="I39" i="5"/>
  <c r="K39" i="5"/>
  <c r="L39" i="5"/>
  <c r="F22" i="5"/>
  <c r="G22" i="5"/>
  <c r="H22" i="5"/>
  <c r="I22" i="5"/>
  <c r="J22" i="5"/>
  <c r="K22" i="5"/>
  <c r="L22" i="5"/>
  <c r="I12" i="5"/>
  <c r="L12" i="5"/>
  <c r="F51" i="5" l="1"/>
  <c r="G51" i="5"/>
  <c r="K51" i="5"/>
  <c r="H51" i="5"/>
  <c r="I51" i="5"/>
  <c r="L51" i="5"/>
  <c r="J51" i="5"/>
  <c r="C52" i="8"/>
  <c r="C47" i="8"/>
  <c r="C39" i="8"/>
  <c r="C23" i="8"/>
  <c r="C21" i="8"/>
  <c r="C17" i="8"/>
  <c r="C7" i="8"/>
  <c r="C47" i="7"/>
  <c r="C42" i="7"/>
  <c r="C32" i="7"/>
  <c r="C23" i="7"/>
  <c r="C20" i="7"/>
  <c r="C15" i="7"/>
  <c r="C7" i="7"/>
  <c r="G55" i="6"/>
  <c r="F55" i="6"/>
  <c r="E55" i="6"/>
  <c r="D55" i="6"/>
  <c r="C55" i="6"/>
  <c r="G47" i="6"/>
  <c r="F47" i="6"/>
  <c r="E47" i="6"/>
  <c r="D47" i="6"/>
  <c r="C47" i="6"/>
  <c r="G31" i="6"/>
  <c r="F31" i="6"/>
  <c r="E31" i="6"/>
  <c r="D31" i="6"/>
  <c r="C31" i="6"/>
  <c r="G29" i="6"/>
  <c r="F29" i="6"/>
  <c r="E29" i="6"/>
  <c r="D29" i="6"/>
  <c r="C29" i="6"/>
  <c r="C60" i="6" s="1"/>
  <c r="G25" i="6"/>
  <c r="F25" i="6"/>
  <c r="E25" i="6"/>
  <c r="D25" i="6"/>
  <c r="C25" i="6"/>
  <c r="D22" i="6"/>
  <c r="E22" i="6" s="1"/>
  <c r="F22" i="6" s="1"/>
  <c r="G22" i="6" s="1"/>
  <c r="D21" i="6"/>
  <c r="E21" i="6" s="1"/>
  <c r="F21" i="6" s="1"/>
  <c r="G21" i="6" s="1"/>
  <c r="D20" i="6"/>
  <c r="E20" i="6" s="1"/>
  <c r="F20" i="6" s="1"/>
  <c r="G20" i="6" s="1"/>
  <c r="D19" i="6"/>
  <c r="E19" i="6" s="1"/>
  <c r="F19" i="6" s="1"/>
  <c r="G19" i="6" s="1"/>
  <c r="D18" i="6"/>
  <c r="E18" i="6" s="1"/>
  <c r="F18" i="6" s="1"/>
  <c r="G18" i="6" s="1"/>
  <c r="D17" i="6"/>
  <c r="E17" i="6" s="1"/>
  <c r="F17" i="6" s="1"/>
  <c r="G17" i="6" s="1"/>
  <c r="E16" i="6"/>
  <c r="D16" i="6"/>
  <c r="D15" i="6" s="1"/>
  <c r="D60" i="6" s="1"/>
  <c r="C15" i="6"/>
  <c r="G8" i="6"/>
  <c r="G12" i="6" s="1"/>
  <c r="F8" i="6"/>
  <c r="F12" i="6" s="1"/>
  <c r="E8" i="6"/>
  <c r="E12" i="6" s="1"/>
  <c r="D8" i="6"/>
  <c r="D12" i="6" s="1"/>
  <c r="C8" i="6"/>
  <c r="C12" i="6" s="1"/>
  <c r="E39" i="5"/>
  <c r="D39" i="5"/>
  <c r="C39" i="5"/>
  <c r="C27" i="5"/>
  <c r="C51" i="5" s="1"/>
  <c r="E22" i="5"/>
  <c r="E51" i="5" s="1"/>
  <c r="D22" i="5"/>
  <c r="E8" i="5"/>
  <c r="E12" i="5" s="1"/>
  <c r="D8" i="5"/>
  <c r="D12" i="5" s="1"/>
  <c r="C8" i="5"/>
  <c r="C12" i="5" s="1"/>
  <c r="D51" i="5" l="1"/>
  <c r="E15" i="6"/>
  <c r="E60" i="6" s="1"/>
  <c r="F16" i="6"/>
  <c r="F15" i="6" l="1"/>
  <c r="F60" i="6" s="1"/>
  <c r="G16" i="6"/>
  <c r="G15" i="6" s="1"/>
  <c r="G60" i="6" s="1"/>
</calcChain>
</file>

<file path=xl/sharedStrings.xml><?xml version="1.0" encoding="utf-8"?>
<sst xmlns="http://schemas.openxmlformats.org/spreadsheetml/2006/main" count="342" uniqueCount="186">
  <si>
    <t>形態</t>
  </si>
  <si>
    <t>〜</t>
    <phoneticPr fontId="1"/>
  </si>
  <si>
    <t>建物
所在地</t>
    <phoneticPr fontId="1"/>
  </si>
  <si>
    <t>団体名</t>
    <rPh sb="0" eb="2">
      <t>ダンタイ</t>
    </rPh>
    <rPh sb="2" eb="3">
      <t>メイ</t>
    </rPh>
    <phoneticPr fontId="1"/>
  </si>
  <si>
    <t>※記入欄が不足する場合は適宜追加してください。</t>
    <phoneticPr fontId="1"/>
  </si>
  <si>
    <t>当該施設における
団体の具体的業務内容</t>
    <rPh sb="0" eb="2">
      <t>トウガイ</t>
    </rPh>
    <rPh sb="2" eb="4">
      <t>シセツ</t>
    </rPh>
    <rPh sb="9" eb="11">
      <t>ダンタイ</t>
    </rPh>
    <rPh sb="12" eb="15">
      <t>グタイテキ</t>
    </rPh>
    <phoneticPr fontId="1"/>
  </si>
  <si>
    <t>契約期間・指定期間</t>
    <rPh sb="0" eb="2">
      <t>ケイヤク</t>
    </rPh>
    <rPh sb="2" eb="4">
      <t>キカン</t>
    </rPh>
    <phoneticPr fontId="1"/>
  </si>
  <si>
    <r>
      <t xml:space="preserve">管理運営に
要する年間経費
</t>
    </r>
    <r>
      <rPr>
        <sz val="9"/>
        <color theme="1"/>
        <rFont val="BIZ UDゴシック"/>
        <family val="3"/>
        <charset val="128"/>
      </rPr>
      <t>（円）</t>
    </r>
    <rPh sb="0" eb="4">
      <t>カンリウンエイ</t>
    </rPh>
    <rPh sb="15" eb="16">
      <t>エン</t>
    </rPh>
    <phoneticPr fontId="1"/>
  </si>
  <si>
    <r>
      <t xml:space="preserve">配置
職員数
</t>
    </r>
    <r>
      <rPr>
        <sz val="9"/>
        <color theme="1"/>
        <rFont val="BIZ UDゴシック"/>
        <family val="3"/>
        <charset val="128"/>
      </rPr>
      <t>（人）</t>
    </r>
    <rPh sb="0" eb="2">
      <t>ハイチ</t>
    </rPh>
    <rPh sb="3" eb="5">
      <t>ショクイン</t>
    </rPh>
    <rPh sb="5" eb="6">
      <t>スウ</t>
    </rPh>
    <rPh sb="8" eb="9">
      <t>ニン</t>
    </rPh>
    <phoneticPr fontId="1"/>
  </si>
  <si>
    <r>
      <t xml:space="preserve">施設面積
</t>
    </r>
    <r>
      <rPr>
        <sz val="9"/>
        <color theme="1"/>
        <rFont val="BIZ UDゴシック"/>
        <family val="3"/>
        <charset val="128"/>
      </rPr>
      <t>（㎡）</t>
    </r>
    <rPh sb="0" eb="2">
      <t>シセツ</t>
    </rPh>
    <rPh sb="2" eb="4">
      <t>メンセキ</t>
    </rPh>
    <phoneticPr fontId="1"/>
  </si>
  <si>
    <t>※共同事業体の場合は、団体ごとに１枚ずつ使用し作成してください</t>
    <rPh sb="11" eb="13">
      <t>ダンタイ</t>
    </rPh>
    <phoneticPr fontId="1"/>
  </si>
  <si>
    <t>「指定管理業務における指定管理者の情報システム利用基準」に基づく
情報セキュリティ確認チェックシート</t>
    <rPh sb="29" eb="30">
      <t>モト</t>
    </rPh>
    <rPh sb="33" eb="35">
      <t>ジョウホウ</t>
    </rPh>
    <phoneticPr fontId="13"/>
  </si>
  <si>
    <t>（あて先）港区</t>
    <rPh sb="3" eb="4">
      <t>サキ</t>
    </rPh>
    <rPh sb="5" eb="7">
      <t>ミナトク</t>
    </rPh>
    <phoneticPr fontId="13"/>
  </si>
  <si>
    <t>法人等名称：</t>
    <rPh sb="0" eb="3">
      <t>ホウジントウ</t>
    </rPh>
    <rPh sb="3" eb="5">
      <t>メイショウ</t>
    </rPh>
    <phoneticPr fontId="13"/>
  </si>
  <si>
    <t>代表者氏名：</t>
    <rPh sb="0" eb="3">
      <t>ダイヒョウシャ</t>
    </rPh>
    <rPh sb="3" eb="5">
      <t>シメイ</t>
    </rPh>
    <phoneticPr fontId="13"/>
  </si>
  <si>
    <t>No</t>
    <phoneticPr fontId="13"/>
  </si>
  <si>
    <t>確認事項</t>
    <rPh sb="0" eb="2">
      <t>カクニン</t>
    </rPh>
    <rPh sb="2" eb="4">
      <t>ジコウ</t>
    </rPh>
    <phoneticPr fontId="13"/>
  </si>
  <si>
    <t>はい</t>
    <phoneticPr fontId="13"/>
  </si>
  <si>
    <t>いいえ</t>
    <phoneticPr fontId="13"/>
  </si>
  <si>
    <t>「いいえ」とした理由
（必要があれば記入）</t>
    <rPh sb="8" eb="10">
      <t>リユウ</t>
    </rPh>
    <rPh sb="12" eb="14">
      <t>ヒツヨウ</t>
    </rPh>
    <rPh sb="18" eb="20">
      <t>キニュウ</t>
    </rPh>
    <phoneticPr fontId="13"/>
  </si>
  <si>
    <t>セキュリティポリシー（社内規程等）を整備している。</t>
    <phoneticPr fontId="13"/>
  </si>
  <si>
    <t>情報セキュリティに関する事件・事故等が発生した場合に、組織的な対応を取る体制が整備されている。</t>
    <phoneticPr fontId="13"/>
  </si>
  <si>
    <t>実施している情報セキュリティ対策の運用状況を定期的に点検及び見直しを実施している。</t>
    <phoneticPr fontId="13"/>
  </si>
  <si>
    <t>第三者機関による認証（ISMS認証、プライバシーマーク等）の取得または同等のセキュリティマネジメントの運用を行っている。</t>
    <phoneticPr fontId="13"/>
  </si>
  <si>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13"/>
  </si>
  <si>
    <t>システム利用者（社員等）に対して、セキュリティ研修を定期的に実施している。</t>
    <rPh sb="8" eb="10">
      <t>シャイン</t>
    </rPh>
    <rPh sb="10" eb="11">
      <t>トウ</t>
    </rPh>
    <phoneticPr fontId="13"/>
  </si>
  <si>
    <t>備考</t>
    <rPh sb="0" eb="2">
      <t>ビコウ</t>
    </rPh>
    <phoneticPr fontId="13"/>
  </si>
  <si>
    <t>労働環境チェックシート</t>
    <rPh sb="0" eb="2">
      <t>ロウドウ</t>
    </rPh>
    <rPh sb="2" eb="4">
      <t>カンキョウ</t>
    </rPh>
    <phoneticPr fontId="13"/>
  </si>
  <si>
    <t>【労働基準法に関する事項】</t>
    <rPh sb="1" eb="3">
      <t>ロウドウ</t>
    </rPh>
    <rPh sb="3" eb="6">
      <t>キジュンホウ</t>
    </rPh>
    <rPh sb="7" eb="8">
      <t>カン</t>
    </rPh>
    <rPh sb="10" eb="12">
      <t>ジコウ</t>
    </rPh>
    <phoneticPr fontId="13"/>
  </si>
  <si>
    <t>チェック項目</t>
    <rPh sb="4" eb="6">
      <t>コウモク</t>
    </rPh>
    <phoneticPr fontId="13"/>
  </si>
  <si>
    <t>根拠条文</t>
    <rPh sb="0" eb="2">
      <t>コンキョ</t>
    </rPh>
    <rPh sb="2" eb="4">
      <t>ジョウブン</t>
    </rPh>
    <phoneticPr fontId="13"/>
  </si>
  <si>
    <t>回答</t>
    <rPh sb="0" eb="2">
      <t>カイトウ</t>
    </rPh>
    <phoneticPr fontId="13"/>
  </si>
  <si>
    <t>いいえと回答した場合はその状況</t>
    <rPh sb="4" eb="6">
      <t>カイトウ</t>
    </rPh>
    <rPh sb="8" eb="10">
      <t>バアイ</t>
    </rPh>
    <rPh sb="13" eb="15">
      <t>ジョウキョウ</t>
    </rPh>
    <phoneticPr fontId="13"/>
  </si>
  <si>
    <t>就業規則</t>
    <rPh sb="0" eb="2">
      <t>シュウギョウ</t>
    </rPh>
    <rPh sb="2" eb="4">
      <t>キソク</t>
    </rPh>
    <phoneticPr fontId="13"/>
  </si>
  <si>
    <t>法89条</t>
    <rPh sb="0" eb="1">
      <t>ホウ</t>
    </rPh>
    <rPh sb="3" eb="4">
      <t>ジョウ</t>
    </rPh>
    <phoneticPr fontId="13"/>
  </si>
  <si>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13"/>
  </si>
  <si>
    <t>はい　・　いいえ</t>
    <phoneticPr fontId="13"/>
  </si>
  <si>
    <t>則49条　則第52条の2</t>
    <rPh sb="0" eb="1">
      <t>ソク</t>
    </rPh>
    <rPh sb="3" eb="4">
      <t>ジョウ</t>
    </rPh>
    <rPh sb="5" eb="6">
      <t>ソク</t>
    </rPh>
    <rPh sb="6" eb="7">
      <t>ダイ</t>
    </rPh>
    <rPh sb="9" eb="10">
      <t>ジョウ</t>
    </rPh>
    <phoneticPr fontId="13"/>
  </si>
  <si>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13"/>
  </si>
  <si>
    <t>労働条件の明示</t>
    <rPh sb="0" eb="2">
      <t>ロウドウ</t>
    </rPh>
    <rPh sb="2" eb="4">
      <t>ジョウケン</t>
    </rPh>
    <rPh sb="5" eb="7">
      <t>メイジ</t>
    </rPh>
    <phoneticPr fontId="13"/>
  </si>
  <si>
    <t>法15条　則5条</t>
    <rPh sb="0" eb="1">
      <t>ホウ</t>
    </rPh>
    <rPh sb="3" eb="4">
      <t>ジョウ</t>
    </rPh>
    <phoneticPr fontId="13"/>
  </si>
  <si>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13"/>
  </si>
  <si>
    <t>労働時間</t>
    <rPh sb="0" eb="2">
      <t>ロウドウ</t>
    </rPh>
    <rPh sb="2" eb="4">
      <t>ジカン</t>
    </rPh>
    <phoneticPr fontId="13"/>
  </si>
  <si>
    <t>法32条</t>
    <rPh sb="0" eb="1">
      <t>ホウ</t>
    </rPh>
    <rPh sb="3" eb="4">
      <t>ジョウ</t>
    </rPh>
    <phoneticPr fontId="13"/>
  </si>
  <si>
    <t>所定労働時間は、適正に定められている</t>
    <rPh sb="0" eb="2">
      <t>ショテイ</t>
    </rPh>
    <rPh sb="2" eb="4">
      <t>ロウドウ</t>
    </rPh>
    <rPh sb="4" eb="6">
      <t>ジカン</t>
    </rPh>
    <rPh sb="8" eb="10">
      <t>テキセイ</t>
    </rPh>
    <rPh sb="11" eb="12">
      <t>サダ</t>
    </rPh>
    <phoneticPr fontId="13"/>
  </si>
  <si>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13"/>
  </si>
  <si>
    <t xml:space="preserve">（タイムカード等の記録方法をご記載下さい：                                         　　                         ）                   </t>
    <rPh sb="7" eb="8">
      <t>トウ</t>
    </rPh>
    <rPh sb="9" eb="11">
      <t>キロク</t>
    </rPh>
    <rPh sb="11" eb="13">
      <t>ホウホウ</t>
    </rPh>
    <rPh sb="15" eb="17">
      <t>キサイ</t>
    </rPh>
    <rPh sb="17" eb="18">
      <t>クダ</t>
    </rPh>
    <phoneticPr fontId="13"/>
  </si>
  <si>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13"/>
  </si>
  <si>
    <t>休憩</t>
    <rPh sb="0" eb="2">
      <t>キュウケイ</t>
    </rPh>
    <phoneticPr fontId="13"/>
  </si>
  <si>
    <t>法34条</t>
    <rPh sb="0" eb="1">
      <t>ホウ</t>
    </rPh>
    <rPh sb="3" eb="4">
      <t>ジョウ</t>
    </rPh>
    <phoneticPr fontId="13"/>
  </si>
  <si>
    <t>休憩は適正に付与している</t>
    <rPh sb="0" eb="2">
      <t>キュウケイ</t>
    </rPh>
    <rPh sb="3" eb="5">
      <t>テキセイ</t>
    </rPh>
    <rPh sb="6" eb="8">
      <t>フヨ</t>
    </rPh>
    <phoneticPr fontId="13"/>
  </si>
  <si>
    <t>休日</t>
    <rPh sb="0" eb="2">
      <t>キュウジツ</t>
    </rPh>
    <phoneticPr fontId="13"/>
  </si>
  <si>
    <t>法35条</t>
    <rPh sb="0" eb="1">
      <t>ホウ</t>
    </rPh>
    <rPh sb="3" eb="4">
      <t>ジョウ</t>
    </rPh>
    <phoneticPr fontId="13"/>
  </si>
  <si>
    <t>休日は適正に付与している</t>
    <rPh sb="0" eb="2">
      <t>キュウジツ</t>
    </rPh>
    <rPh sb="3" eb="5">
      <t>テキセイ</t>
    </rPh>
    <rPh sb="6" eb="8">
      <t>フヨ</t>
    </rPh>
    <phoneticPr fontId="13"/>
  </si>
  <si>
    <t>年次有給休暇</t>
    <rPh sb="0" eb="2">
      <t>ネンジ</t>
    </rPh>
    <rPh sb="2" eb="4">
      <t>ユウキュウ</t>
    </rPh>
    <rPh sb="4" eb="6">
      <t>キュウカ</t>
    </rPh>
    <phoneticPr fontId="13"/>
  </si>
  <si>
    <t>法39条</t>
    <rPh sb="0" eb="1">
      <t>ホウ</t>
    </rPh>
    <rPh sb="3" eb="4">
      <t>ジョウ</t>
    </rPh>
    <phoneticPr fontId="13"/>
  </si>
  <si>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13"/>
  </si>
  <si>
    <t>時間外・休日労働</t>
    <rPh sb="0" eb="3">
      <t>ジカンガイ</t>
    </rPh>
    <rPh sb="4" eb="6">
      <t>キュウジツ</t>
    </rPh>
    <rPh sb="6" eb="8">
      <t>ロウドウ</t>
    </rPh>
    <phoneticPr fontId="13"/>
  </si>
  <si>
    <t>法36条</t>
    <rPh sb="0" eb="1">
      <t>ホウ</t>
    </rPh>
    <rPh sb="3" eb="4">
      <t>ジョウ</t>
    </rPh>
    <phoneticPr fontId="13"/>
  </si>
  <si>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13"/>
  </si>
  <si>
    <t>３６協定の範囲内で時間外・休日労働をさせており、その時間を超えた時間外労働はさせていない</t>
  </si>
  <si>
    <t>割増賃金</t>
    <rPh sb="0" eb="2">
      <t>ワリマシ</t>
    </rPh>
    <rPh sb="2" eb="4">
      <t>チンギン</t>
    </rPh>
    <phoneticPr fontId="13"/>
  </si>
  <si>
    <t>法37条</t>
    <rPh sb="0" eb="1">
      <t>ホウ</t>
    </rPh>
    <rPh sb="3" eb="4">
      <t>ジョウ</t>
    </rPh>
    <phoneticPr fontId="13"/>
  </si>
  <si>
    <t>割増賃金の計算の基礎となる単価は適正である</t>
    <rPh sb="0" eb="2">
      <t>ワリマシ</t>
    </rPh>
    <rPh sb="2" eb="4">
      <t>チンギン</t>
    </rPh>
    <rPh sb="5" eb="7">
      <t>ケイサン</t>
    </rPh>
    <rPh sb="8" eb="10">
      <t>キソ</t>
    </rPh>
    <rPh sb="13" eb="15">
      <t>タンカ</t>
    </rPh>
    <rPh sb="16" eb="18">
      <t>テキセイ</t>
    </rPh>
    <phoneticPr fontId="13"/>
  </si>
  <si>
    <t>則19条～21条</t>
    <rPh sb="0" eb="1">
      <t>ソク</t>
    </rPh>
    <rPh sb="3" eb="4">
      <t>ジョウ</t>
    </rPh>
    <rPh sb="7" eb="8">
      <t>ジョウ</t>
    </rPh>
    <phoneticPr fontId="13"/>
  </si>
  <si>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13"/>
  </si>
  <si>
    <t>安全衛生管理体制</t>
    <rPh sb="0" eb="2">
      <t>アンゼン</t>
    </rPh>
    <rPh sb="2" eb="4">
      <t>エイセイ</t>
    </rPh>
    <rPh sb="4" eb="6">
      <t>カンリ</t>
    </rPh>
    <rPh sb="6" eb="8">
      <t>タイセイ</t>
    </rPh>
    <phoneticPr fontId="13"/>
  </si>
  <si>
    <t>安衛法第3章</t>
    <rPh sb="0" eb="2">
      <t>ヤスエ</t>
    </rPh>
    <rPh sb="2" eb="3">
      <t>ホウ</t>
    </rPh>
    <rPh sb="3" eb="4">
      <t>ダイ</t>
    </rPh>
    <rPh sb="5" eb="6">
      <t>ショウ</t>
    </rPh>
    <phoneticPr fontId="13"/>
  </si>
  <si>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13"/>
  </si>
  <si>
    <t>健康診断</t>
    <rPh sb="0" eb="2">
      <t>ケンコウ</t>
    </rPh>
    <rPh sb="2" eb="4">
      <t>シンダン</t>
    </rPh>
    <phoneticPr fontId="13"/>
  </si>
  <si>
    <t>則44条</t>
    <rPh sb="0" eb="1">
      <t>ソク</t>
    </rPh>
    <rPh sb="3" eb="4">
      <t>ジョウ</t>
    </rPh>
    <phoneticPr fontId="13"/>
  </si>
  <si>
    <t>毎年定期的に健康診断を実施している</t>
    <rPh sb="0" eb="2">
      <t>マイトシ</t>
    </rPh>
    <rPh sb="2" eb="5">
      <t>テイキテキ</t>
    </rPh>
    <rPh sb="6" eb="8">
      <t>ケンコウ</t>
    </rPh>
    <rPh sb="8" eb="10">
      <t>シンダン</t>
    </rPh>
    <rPh sb="11" eb="13">
      <t>ジッシ</t>
    </rPh>
    <phoneticPr fontId="13"/>
  </si>
  <si>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13"/>
  </si>
  <si>
    <t>適用事業所</t>
    <rPh sb="0" eb="2">
      <t>テキヨウ</t>
    </rPh>
    <rPh sb="2" eb="5">
      <t>ジギョウショ</t>
    </rPh>
    <phoneticPr fontId="13"/>
  </si>
  <si>
    <t>設置届又は非該当申請を提出している</t>
    <rPh sb="0" eb="2">
      <t>セッチ</t>
    </rPh>
    <rPh sb="2" eb="3">
      <t>トド</t>
    </rPh>
    <rPh sb="3" eb="4">
      <t>マタ</t>
    </rPh>
    <rPh sb="5" eb="6">
      <t>ヒ</t>
    </rPh>
    <rPh sb="6" eb="8">
      <t>ガイトウ</t>
    </rPh>
    <rPh sb="8" eb="10">
      <t>シンセイ</t>
    </rPh>
    <rPh sb="11" eb="13">
      <t>テイシュツ</t>
    </rPh>
    <phoneticPr fontId="13"/>
  </si>
  <si>
    <t>保険加入要件</t>
    <rPh sb="0" eb="2">
      <t>ホケン</t>
    </rPh>
    <rPh sb="2" eb="4">
      <t>カニュウ</t>
    </rPh>
    <rPh sb="4" eb="6">
      <t>ヨウケン</t>
    </rPh>
    <phoneticPr fontId="13"/>
  </si>
  <si>
    <t>雇保法4条　6条</t>
    <rPh sb="0" eb="1">
      <t>ヤトイ</t>
    </rPh>
    <rPh sb="1" eb="3">
      <t>ヤスノリ</t>
    </rPh>
    <rPh sb="4" eb="5">
      <t>ジョウ</t>
    </rPh>
    <rPh sb="7" eb="8">
      <t>ジョウ</t>
    </rPh>
    <phoneticPr fontId="13"/>
  </si>
  <si>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13"/>
  </si>
  <si>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13"/>
  </si>
  <si>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13"/>
  </si>
  <si>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13"/>
  </si>
  <si>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13"/>
  </si>
  <si>
    <t>保険料</t>
    <rPh sb="0" eb="3">
      <t>ホケンリョウ</t>
    </rPh>
    <phoneticPr fontId="13"/>
  </si>
  <si>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13"/>
  </si>
  <si>
    <t>【ワークライフバランスに関する事項】</t>
    <rPh sb="12" eb="13">
      <t>カン</t>
    </rPh>
    <rPh sb="15" eb="17">
      <t>ジコウ</t>
    </rPh>
    <phoneticPr fontId="13"/>
  </si>
  <si>
    <t>はいと回答した場合はその具体的内容</t>
    <rPh sb="3" eb="5">
      <t>カイトウ</t>
    </rPh>
    <rPh sb="7" eb="9">
      <t>バアイ</t>
    </rPh>
    <rPh sb="12" eb="15">
      <t>グタイテキ</t>
    </rPh>
    <rPh sb="15" eb="17">
      <t>ナイヨウ</t>
    </rPh>
    <phoneticPr fontId="13"/>
  </si>
  <si>
    <t>ワークライフバランス</t>
    <phoneticPr fontId="13"/>
  </si>
  <si>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13"/>
  </si>
  <si>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13"/>
  </si>
  <si>
    <t>法人等の名称：　　　　　　　　　　　　</t>
    <phoneticPr fontId="13"/>
  </si>
  <si>
    <t>資金・収支計画書（事業計画）</t>
    <rPh sb="0" eb="2">
      <t>シキン</t>
    </rPh>
    <rPh sb="3" eb="4">
      <t>オサム</t>
    </rPh>
    <rPh sb="4" eb="5">
      <t>ササ</t>
    </rPh>
    <rPh sb="5" eb="6">
      <t>ケイ</t>
    </rPh>
    <rPh sb="6" eb="7">
      <t>ガ</t>
    </rPh>
    <rPh sb="7" eb="8">
      <t>ショ</t>
    </rPh>
    <rPh sb="9" eb="11">
      <t>ジギョウ</t>
    </rPh>
    <rPh sb="11" eb="13">
      <t>ケイカク</t>
    </rPh>
    <phoneticPr fontId="13"/>
  </si>
  <si>
    <t>（単位：円）</t>
    <rPh sb="1" eb="3">
      <t>タンイ</t>
    </rPh>
    <rPh sb="4" eb="5">
      <t>エン</t>
    </rPh>
    <phoneticPr fontId="13"/>
  </si>
  <si>
    <t>収入</t>
    <rPh sb="0" eb="2">
      <t>シュウニュウ</t>
    </rPh>
    <phoneticPr fontId="13"/>
  </si>
  <si>
    <t>令和８年度</t>
    <rPh sb="0" eb="2">
      <t>レイワ</t>
    </rPh>
    <rPh sb="3" eb="5">
      <t>ネンド</t>
    </rPh>
    <phoneticPr fontId="13"/>
  </si>
  <si>
    <t>令和９年度</t>
    <rPh sb="0" eb="2">
      <t>レイワ</t>
    </rPh>
    <rPh sb="3" eb="5">
      <t>ネンド</t>
    </rPh>
    <phoneticPr fontId="13"/>
  </si>
  <si>
    <t>令和１０年度</t>
    <rPh sb="0" eb="2">
      <t>レイワ</t>
    </rPh>
    <rPh sb="4" eb="6">
      <t>ネンド</t>
    </rPh>
    <phoneticPr fontId="13"/>
  </si>
  <si>
    <t>令和１１年度</t>
    <rPh sb="0" eb="2">
      <t>レイワ</t>
    </rPh>
    <rPh sb="4" eb="6">
      <t>ネンド</t>
    </rPh>
    <phoneticPr fontId="13"/>
  </si>
  <si>
    <t>区指定管理料等</t>
    <rPh sb="0" eb="1">
      <t>ク</t>
    </rPh>
    <rPh sb="1" eb="3">
      <t>シテイ</t>
    </rPh>
    <rPh sb="3" eb="5">
      <t>カンリ</t>
    </rPh>
    <rPh sb="5" eb="6">
      <t>リョウ</t>
    </rPh>
    <rPh sb="6" eb="7">
      <t>トウ</t>
    </rPh>
    <phoneticPr fontId="13"/>
  </si>
  <si>
    <t>指定管理料</t>
    <rPh sb="0" eb="2">
      <t>シテイ</t>
    </rPh>
    <rPh sb="2" eb="4">
      <t>カンリ</t>
    </rPh>
    <rPh sb="4" eb="5">
      <t>リョウ</t>
    </rPh>
    <phoneticPr fontId="13"/>
  </si>
  <si>
    <t>利用料金収入</t>
    <rPh sb="0" eb="2">
      <t>リヨウ</t>
    </rPh>
    <rPh sb="2" eb="4">
      <t>リョウキン</t>
    </rPh>
    <rPh sb="4" eb="6">
      <t>シュウニュウ</t>
    </rPh>
    <phoneticPr fontId="13"/>
  </si>
  <si>
    <t>収入合計</t>
    <rPh sb="0" eb="2">
      <t>シュウニュウ</t>
    </rPh>
    <rPh sb="2" eb="4">
      <t>ゴウケイ</t>
    </rPh>
    <phoneticPr fontId="13"/>
  </si>
  <si>
    <t>支出</t>
    <rPh sb="0" eb="2">
      <t>シシュツ</t>
    </rPh>
    <phoneticPr fontId="13"/>
  </si>
  <si>
    <t>職員人件費</t>
    <rPh sb="0" eb="2">
      <t>ショクイン</t>
    </rPh>
    <phoneticPr fontId="13"/>
  </si>
  <si>
    <t>光熱水費</t>
    <rPh sb="0" eb="2">
      <t>コウネツ</t>
    </rPh>
    <rPh sb="2" eb="3">
      <t>スイ</t>
    </rPh>
    <rPh sb="3" eb="4">
      <t>ヒ</t>
    </rPh>
    <phoneticPr fontId="13"/>
  </si>
  <si>
    <t>修繕費</t>
    <rPh sb="0" eb="3">
      <t>シュウゼンヒ</t>
    </rPh>
    <phoneticPr fontId="13"/>
  </si>
  <si>
    <t>事業運営費</t>
    <rPh sb="0" eb="2">
      <t>ジギョウ</t>
    </rPh>
    <rPh sb="2" eb="5">
      <t>ウンエイヒ</t>
    </rPh>
    <phoneticPr fontId="13"/>
  </si>
  <si>
    <t>施設管理経費</t>
    <rPh sb="0" eb="2">
      <t>シセツ</t>
    </rPh>
    <rPh sb="2" eb="4">
      <t>カンリ</t>
    </rPh>
    <rPh sb="4" eb="6">
      <t>ケイヒ</t>
    </rPh>
    <phoneticPr fontId="13"/>
  </si>
  <si>
    <t>その他経費</t>
    <rPh sb="2" eb="3">
      <t>タ</t>
    </rPh>
    <rPh sb="3" eb="5">
      <t>ケイヒ</t>
    </rPh>
    <phoneticPr fontId="13"/>
  </si>
  <si>
    <t>本部経費</t>
    <rPh sb="0" eb="2">
      <t>ホンブ</t>
    </rPh>
    <rPh sb="2" eb="4">
      <t>ケイヒ</t>
    </rPh>
    <phoneticPr fontId="13"/>
  </si>
  <si>
    <t>　事務管理費</t>
    <rPh sb="1" eb="3">
      <t>ジム</t>
    </rPh>
    <rPh sb="3" eb="5">
      <t>カンリ</t>
    </rPh>
    <rPh sb="5" eb="6">
      <t>ヒ</t>
    </rPh>
    <phoneticPr fontId="13"/>
  </si>
  <si>
    <t>　運営費</t>
    <rPh sb="1" eb="3">
      <t>ウンエイ</t>
    </rPh>
    <rPh sb="3" eb="4">
      <t>ヒ</t>
    </rPh>
    <phoneticPr fontId="13"/>
  </si>
  <si>
    <t>　租税公課</t>
    <rPh sb="1" eb="3">
      <t>ソゼイ</t>
    </rPh>
    <rPh sb="3" eb="5">
      <t>コウカ</t>
    </rPh>
    <phoneticPr fontId="13"/>
  </si>
  <si>
    <t>支出合計</t>
    <rPh sb="0" eb="2">
      <t>シシュツ</t>
    </rPh>
    <rPh sb="2" eb="4">
      <t>ゴウケイ</t>
    </rPh>
    <phoneticPr fontId="13"/>
  </si>
  <si>
    <t>増減理由等</t>
    <rPh sb="4" eb="5">
      <t>トウ</t>
    </rPh>
    <phoneticPr fontId="13"/>
  </si>
  <si>
    <t>※　各項目の内訳については、適宜、行の追加、削除等して記入してください。</t>
    <rPh sb="2" eb="3">
      <t>カク</t>
    </rPh>
    <rPh sb="6" eb="8">
      <t>ウチワケ</t>
    </rPh>
    <rPh sb="14" eb="16">
      <t>テキギ</t>
    </rPh>
    <rPh sb="17" eb="18">
      <t>ギョウ</t>
    </rPh>
    <phoneticPr fontId="13"/>
  </si>
  <si>
    <t>※　指定管理者に選定されても、事業提案に要するすべての経費が認められるとは限りません。</t>
    <phoneticPr fontId="13"/>
  </si>
  <si>
    <t>※　費用が生じない項目については「0円」としてください。</t>
    <rPh sb="9" eb="11">
      <t>コウモク</t>
    </rPh>
    <phoneticPr fontId="13"/>
  </si>
  <si>
    <t>令和○年度</t>
    <rPh sb="0" eb="2">
      <t>レイワ</t>
    </rPh>
    <rPh sb="3" eb="5">
      <t>ネンド</t>
    </rPh>
    <phoneticPr fontId="13"/>
  </si>
  <si>
    <t>利用料金収入</t>
    <rPh sb="0" eb="6">
      <t>リヨウリョウキンシュウニュウ</t>
    </rPh>
    <phoneticPr fontId="13"/>
  </si>
  <si>
    <t>事業参加費</t>
    <rPh sb="0" eb="2">
      <t>ジギョウ</t>
    </rPh>
    <rPh sb="2" eb="5">
      <t>サンカヒ</t>
    </rPh>
    <phoneticPr fontId="13"/>
  </si>
  <si>
    <t>正規</t>
    <rPh sb="0" eb="2">
      <t>セイキ</t>
    </rPh>
    <phoneticPr fontId="13"/>
  </si>
  <si>
    <t>常勤職員給与</t>
    <rPh sb="2" eb="4">
      <t>ショクイン</t>
    </rPh>
    <rPh sb="4" eb="6">
      <t>キュウヨ</t>
    </rPh>
    <phoneticPr fontId="17"/>
  </si>
  <si>
    <t>非常勤職員給与</t>
    <rPh sb="3" eb="5">
      <t>ショクイン</t>
    </rPh>
    <rPh sb="5" eb="7">
      <t>キュウヨ</t>
    </rPh>
    <phoneticPr fontId="17"/>
  </si>
  <si>
    <t>正規以外</t>
    <rPh sb="0" eb="2">
      <t>セイキ</t>
    </rPh>
    <rPh sb="2" eb="4">
      <t>イガイ</t>
    </rPh>
    <phoneticPr fontId="13"/>
  </si>
  <si>
    <t>契約/非常勤職員給与</t>
    <rPh sb="0" eb="2">
      <t>ケイヤク</t>
    </rPh>
    <rPh sb="3" eb="4">
      <t>ヒ</t>
    </rPh>
    <rPh sb="4" eb="6">
      <t>ジョウキン</t>
    </rPh>
    <rPh sb="6" eb="8">
      <t>ショクイン</t>
    </rPh>
    <rPh sb="8" eb="10">
      <t>キュウヨ</t>
    </rPh>
    <phoneticPr fontId="13"/>
  </si>
  <si>
    <t>パート等/非常勤職員給与</t>
    <rPh sb="3" eb="4">
      <t>トウ</t>
    </rPh>
    <rPh sb="5" eb="8">
      <t>ヒジョウキン</t>
    </rPh>
    <rPh sb="8" eb="10">
      <t>ショクイン</t>
    </rPh>
    <rPh sb="10" eb="12">
      <t>キュウヨ</t>
    </rPh>
    <phoneticPr fontId="13"/>
  </si>
  <si>
    <t>派遣/非常勤職員給与</t>
    <rPh sb="0" eb="2">
      <t>ハケン</t>
    </rPh>
    <rPh sb="3" eb="6">
      <t>ヒジョウキン</t>
    </rPh>
    <rPh sb="6" eb="8">
      <t>ショクイン</t>
    </rPh>
    <rPh sb="8" eb="10">
      <t>キュウヨ</t>
    </rPh>
    <phoneticPr fontId="13"/>
  </si>
  <si>
    <t>シルバー人材センター</t>
    <rPh sb="4" eb="6">
      <t>ジンザイ</t>
    </rPh>
    <phoneticPr fontId="17"/>
  </si>
  <si>
    <t>法定福利費</t>
    <rPh sb="0" eb="2">
      <t>ホウテイ</t>
    </rPh>
    <rPh sb="2" eb="4">
      <t>フクリ</t>
    </rPh>
    <rPh sb="4" eb="5">
      <t>ヒ</t>
    </rPh>
    <phoneticPr fontId="13"/>
  </si>
  <si>
    <t>福利厚生費</t>
    <rPh sb="0" eb="2">
      <t>フクリ</t>
    </rPh>
    <rPh sb="2" eb="5">
      <t>コウセイヒ</t>
    </rPh>
    <phoneticPr fontId="13"/>
  </si>
  <si>
    <t>通勤交通費</t>
    <rPh sb="0" eb="2">
      <t>ツウキン</t>
    </rPh>
    <rPh sb="2" eb="5">
      <t>コウツウヒ</t>
    </rPh>
    <phoneticPr fontId="13"/>
  </si>
  <si>
    <t>電気料金</t>
    <rPh sb="0" eb="2">
      <t>デンキ</t>
    </rPh>
    <rPh sb="2" eb="4">
      <t>リョウキン</t>
    </rPh>
    <phoneticPr fontId="13"/>
  </si>
  <si>
    <t>ガス料金</t>
    <rPh sb="2" eb="4">
      <t>リョウキン</t>
    </rPh>
    <phoneticPr fontId="13"/>
  </si>
  <si>
    <t>水道料金</t>
    <rPh sb="0" eb="2">
      <t>スイドウ</t>
    </rPh>
    <rPh sb="2" eb="4">
      <t>リョウキン</t>
    </rPh>
    <phoneticPr fontId="13"/>
  </si>
  <si>
    <t>施設修繕費</t>
    <rPh sb="0" eb="2">
      <t>シセツ</t>
    </rPh>
    <rPh sb="2" eb="5">
      <t>シュウゼンヒ</t>
    </rPh>
    <phoneticPr fontId="13"/>
  </si>
  <si>
    <t>●●●サービス事業費</t>
    <rPh sb="7" eb="9">
      <t>ジギョウ</t>
    </rPh>
    <rPh sb="9" eb="10">
      <t>ヒ</t>
    </rPh>
    <phoneticPr fontId="9"/>
  </si>
  <si>
    <t>▲▲▲サービス事業費</t>
    <rPh sb="7" eb="9">
      <t>ジギョウ</t>
    </rPh>
    <rPh sb="9" eb="10">
      <t>ヒ</t>
    </rPh>
    <phoneticPr fontId="13"/>
  </si>
  <si>
    <t>消耗品費</t>
    <rPh sb="0" eb="3">
      <t>ショウモウヒン</t>
    </rPh>
    <rPh sb="3" eb="4">
      <t>ヒ</t>
    </rPh>
    <phoneticPr fontId="13"/>
  </si>
  <si>
    <t>講師謝礼</t>
    <rPh sb="0" eb="2">
      <t>コウシ</t>
    </rPh>
    <rPh sb="2" eb="4">
      <t>シャレイ</t>
    </rPh>
    <phoneticPr fontId="9"/>
  </si>
  <si>
    <t>車両費</t>
    <rPh sb="0" eb="2">
      <t>シャリョウ</t>
    </rPh>
    <rPh sb="2" eb="3">
      <t>ヒ</t>
    </rPh>
    <phoneticPr fontId="9"/>
  </si>
  <si>
    <t>広告宣伝費</t>
    <rPh sb="0" eb="2">
      <t>コウコク</t>
    </rPh>
    <rPh sb="2" eb="5">
      <t>センデンヒ</t>
    </rPh>
    <rPh sb="4" eb="5">
      <t>ヒ</t>
    </rPh>
    <phoneticPr fontId="9"/>
  </si>
  <si>
    <t>研修費</t>
    <rPh sb="0" eb="2">
      <t>ケンシュウ</t>
    </rPh>
    <rPh sb="2" eb="3">
      <t>ヒ</t>
    </rPh>
    <phoneticPr fontId="13"/>
  </si>
  <si>
    <t>交通費（通勤交通費以外）</t>
    <rPh sb="0" eb="3">
      <t>コウツウヒ</t>
    </rPh>
    <rPh sb="4" eb="6">
      <t>ツウキン</t>
    </rPh>
    <rPh sb="6" eb="9">
      <t>コウツウヒ</t>
    </rPh>
    <rPh sb="9" eb="11">
      <t>イガイ</t>
    </rPh>
    <phoneticPr fontId="13"/>
  </si>
  <si>
    <t>保険料</t>
    <rPh sb="0" eb="3">
      <t>ホケンリョウ</t>
    </rPh>
    <phoneticPr fontId="9"/>
  </si>
  <si>
    <t>事務機器等賃借料</t>
    <rPh sb="0" eb="2">
      <t>ジム</t>
    </rPh>
    <rPh sb="2" eb="4">
      <t>キキ</t>
    </rPh>
    <rPh sb="4" eb="5">
      <t>トウ</t>
    </rPh>
    <rPh sb="5" eb="8">
      <t>チンシャクリョウ</t>
    </rPh>
    <phoneticPr fontId="13"/>
  </si>
  <si>
    <t>通信費</t>
    <rPh sb="0" eb="3">
      <t>ツウシンヒ</t>
    </rPh>
    <phoneticPr fontId="17"/>
  </si>
  <si>
    <t>振込手数料</t>
    <rPh sb="0" eb="2">
      <t>フリコミ</t>
    </rPh>
    <rPh sb="2" eb="5">
      <t>テスウリョウ</t>
    </rPh>
    <phoneticPr fontId="17"/>
  </si>
  <si>
    <t>モバイルルーター利用料（利用者貸出用）</t>
    <rPh sb="8" eb="11">
      <t>リヨウリョウ</t>
    </rPh>
    <rPh sb="12" eb="15">
      <t>リヨウシャ</t>
    </rPh>
    <rPh sb="15" eb="18">
      <t>カシダシヨウ</t>
    </rPh>
    <phoneticPr fontId="17"/>
  </si>
  <si>
    <t>キャッシュレス決済端末導入費</t>
    <rPh sb="7" eb="9">
      <t>ケッサイ</t>
    </rPh>
    <rPh sb="9" eb="11">
      <t>タンマツ</t>
    </rPh>
    <rPh sb="11" eb="13">
      <t>ドウニュウ</t>
    </rPh>
    <rPh sb="13" eb="14">
      <t>ヒ</t>
    </rPh>
    <phoneticPr fontId="17"/>
  </si>
  <si>
    <t>キャッシュレス決済手数料</t>
    <rPh sb="7" eb="9">
      <t>ケッサイ</t>
    </rPh>
    <rPh sb="9" eb="12">
      <t>テスウリョウ</t>
    </rPh>
    <phoneticPr fontId="17"/>
  </si>
  <si>
    <t>設備点検保守費</t>
    <rPh sb="0" eb="2">
      <t>セツビ</t>
    </rPh>
    <rPh sb="2" eb="4">
      <t>テンケン</t>
    </rPh>
    <rPh sb="4" eb="6">
      <t>ホシュ</t>
    </rPh>
    <rPh sb="6" eb="7">
      <t>ヒ</t>
    </rPh>
    <phoneticPr fontId="13"/>
  </si>
  <si>
    <t>衛生検査費</t>
    <rPh sb="0" eb="2">
      <t>エイセイ</t>
    </rPh>
    <rPh sb="2" eb="4">
      <t>ケンサ</t>
    </rPh>
    <rPh sb="4" eb="5">
      <t>ヒ</t>
    </rPh>
    <phoneticPr fontId="13"/>
  </si>
  <si>
    <t>清掃業務費</t>
    <rPh sb="0" eb="2">
      <t>セイソウ</t>
    </rPh>
    <rPh sb="2" eb="4">
      <t>ギョウム</t>
    </rPh>
    <rPh sb="4" eb="5">
      <t>ヒ</t>
    </rPh>
    <phoneticPr fontId="13"/>
  </si>
  <si>
    <t>植栽管理費</t>
    <rPh sb="0" eb="2">
      <t>ショクサイ</t>
    </rPh>
    <rPh sb="2" eb="4">
      <t>カンリ</t>
    </rPh>
    <rPh sb="4" eb="5">
      <t>ヒ</t>
    </rPh>
    <phoneticPr fontId="13"/>
  </si>
  <si>
    <t>警備費</t>
    <rPh sb="0" eb="2">
      <t>ケイビ</t>
    </rPh>
    <rPh sb="2" eb="3">
      <t>ヒ</t>
    </rPh>
    <phoneticPr fontId="13"/>
  </si>
  <si>
    <t>廃棄物処理費</t>
    <rPh sb="0" eb="5">
      <t>ハイキブツショリ</t>
    </rPh>
    <rPh sb="5" eb="6">
      <t>ヒ</t>
    </rPh>
    <phoneticPr fontId="13"/>
  </si>
  <si>
    <t>入退館システム費</t>
    <rPh sb="0" eb="3">
      <t>ニュウタイカン</t>
    </rPh>
    <rPh sb="7" eb="8">
      <t>ヒ</t>
    </rPh>
    <phoneticPr fontId="13"/>
  </si>
  <si>
    <t>　事務管理経費</t>
    <rPh sb="1" eb="3">
      <t>ジム</t>
    </rPh>
    <rPh sb="3" eb="5">
      <t>カンリ</t>
    </rPh>
    <rPh sb="5" eb="7">
      <t>ケイヒ</t>
    </rPh>
    <rPh sb="6" eb="7">
      <t>ヒ</t>
    </rPh>
    <phoneticPr fontId="1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</si>
  <si>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1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</si>
  <si>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13"/>
  </si>
  <si>
    <t xml:space="preserve">令和○○年度 受 託 経 費 見 積 書 </t>
    <rPh sb="0" eb="1">
      <t>レイ</t>
    </rPh>
    <rPh sb="1" eb="2">
      <t>ワ</t>
    </rPh>
    <phoneticPr fontId="13"/>
  </si>
  <si>
    <t>支出項目</t>
    <rPh sb="0" eb="2">
      <t>シシュツ</t>
    </rPh>
    <rPh sb="2" eb="4">
      <t>コウモク</t>
    </rPh>
    <phoneticPr fontId="13"/>
  </si>
  <si>
    <t>金額(円)</t>
    <rPh sb="0" eb="2">
      <t>キンガク</t>
    </rPh>
    <rPh sb="3" eb="4">
      <t>エン</t>
    </rPh>
    <phoneticPr fontId="13"/>
  </si>
  <si>
    <t>備考(算出根拠等）</t>
    <rPh sb="0" eb="2">
      <t>ビコウ</t>
    </rPh>
    <rPh sb="3" eb="5">
      <t>サンシュツ</t>
    </rPh>
    <rPh sb="5" eb="7">
      <t>コンキョ</t>
    </rPh>
    <rPh sb="7" eb="8">
      <t>トウ</t>
    </rPh>
    <phoneticPr fontId="13"/>
  </si>
  <si>
    <t>職員人件費</t>
    <rPh sb="0" eb="2">
      <t>ショクイン</t>
    </rPh>
    <rPh sb="2" eb="5">
      <t>ジンケンヒ</t>
    </rPh>
    <phoneticPr fontId="13"/>
  </si>
  <si>
    <t>支出合計（税込）</t>
    <rPh sb="0" eb="2">
      <t>シシュツ</t>
    </rPh>
    <rPh sb="2" eb="4">
      <t>ゴウケイ</t>
    </rPh>
    <rPh sb="5" eb="7">
      <t>ゼイコミ</t>
    </rPh>
    <phoneticPr fontId="13"/>
  </si>
  <si>
    <t>※各項目の内訳については、適宜、行を追加・削除等してください。</t>
    <rPh sb="1" eb="2">
      <t>カク</t>
    </rPh>
    <rPh sb="5" eb="7">
      <t>ウチワケ</t>
    </rPh>
    <rPh sb="13" eb="15">
      <t>テキギ</t>
    </rPh>
    <rPh sb="16" eb="17">
      <t>ギョウ</t>
    </rPh>
    <phoneticPr fontId="13"/>
  </si>
  <si>
    <t>※費用が生じない項目については「0円」としてください。</t>
    <rPh sb="8" eb="10">
      <t>コウモク</t>
    </rPh>
    <phoneticPr fontId="1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</si>
  <si>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13"/>
  </si>
  <si>
    <t>※「その他経費」については、本部経費として必ず指定する内訳を示してください。また、算定の考え方や方法等を明らかに示す資料を添付してください。</t>
    <phoneticPr fontId="13"/>
  </si>
  <si>
    <t>人件費</t>
    <rPh sb="0" eb="3">
      <t>ジンケンヒ</t>
    </rPh>
    <phoneticPr fontId="13"/>
  </si>
  <si>
    <t>令和１２年度</t>
    <rPh sb="0" eb="2">
      <t>レイワ</t>
    </rPh>
    <rPh sb="4" eb="6">
      <t>ネンド</t>
    </rPh>
    <phoneticPr fontId="13"/>
  </si>
  <si>
    <t>令和１３年度</t>
    <rPh sb="0" eb="2">
      <t>レイワ</t>
    </rPh>
    <rPh sb="4" eb="6">
      <t>ネンド</t>
    </rPh>
    <phoneticPr fontId="13"/>
  </si>
  <si>
    <t>令和１４年度</t>
    <rPh sb="0" eb="2">
      <t>レイワ</t>
    </rPh>
    <rPh sb="4" eb="6">
      <t>ネンド</t>
    </rPh>
    <phoneticPr fontId="13"/>
  </si>
  <si>
    <t>令和１５年度</t>
    <rPh sb="0" eb="2">
      <t>レイワ</t>
    </rPh>
    <rPh sb="4" eb="6">
      <t>ネンド</t>
    </rPh>
    <phoneticPr fontId="13"/>
  </si>
  <si>
    <t>令和１６年度</t>
    <rPh sb="0" eb="2">
      <t>レイワ</t>
    </rPh>
    <rPh sb="4" eb="6">
      <t>ネンド</t>
    </rPh>
    <phoneticPr fontId="13"/>
  </si>
  <si>
    <t>施設名</t>
    <phoneticPr fontId="1"/>
  </si>
  <si>
    <t>定員数
（人）</t>
    <rPh sb="0" eb="2">
      <t>テイイン</t>
    </rPh>
    <rPh sb="2" eb="3">
      <t>スウ</t>
    </rPh>
    <rPh sb="5" eb="6">
      <t>ヒト</t>
    </rPh>
    <phoneticPr fontId="1"/>
  </si>
  <si>
    <t>　認可保育園等の管理運営実績</t>
    <phoneticPr fontId="1"/>
  </si>
  <si>
    <t>令和１７年度</t>
    <rPh sb="0" eb="2">
      <t>レイワ</t>
    </rPh>
    <rPh sb="4" eb="6">
      <t>ネンド</t>
    </rPh>
    <phoneticPr fontId="13"/>
  </si>
  <si>
    <t xml:space="preserve">令和 ９ 年度 受 託 経 費 見 積 書 </t>
    <rPh sb="0" eb="1">
      <t>レイ</t>
    </rPh>
    <rPh sb="1" eb="2">
      <t>ワ</t>
    </rPh>
    <phoneticPr fontId="13"/>
  </si>
  <si>
    <t>令和１８年度</t>
    <rPh sb="0" eb="2">
      <t>レイワ</t>
    </rPh>
    <rPh sb="4" eb="6">
      <t>ネンド</t>
    </rPh>
    <phoneticPr fontId="13"/>
  </si>
  <si>
    <t>ストレスチェック</t>
    <phoneticPr fontId="13"/>
  </si>
  <si>
    <t>安衛法第66条
省令第52条の９</t>
    <rPh sb="3" eb="4">
      <t>ダイ</t>
    </rPh>
    <rPh sb="6" eb="7">
      <t>ジョウ</t>
    </rPh>
    <rPh sb="8" eb="10">
      <t>ショウレイ</t>
    </rPh>
    <rPh sb="10" eb="11">
      <t>ダイ</t>
    </rPh>
    <rPh sb="13" eb="14">
      <t>ジョウ</t>
    </rPh>
    <phoneticPr fontId="13"/>
  </si>
  <si>
    <t>心理的な負担の程度を把握するための検査を1年以内ごとに1回実施している</t>
    <rPh sb="21" eb="22">
      <t>ネン</t>
    </rPh>
    <rPh sb="22" eb="24">
      <t>イナイ</t>
    </rPh>
    <rPh sb="28" eb="29">
      <t>カイ</t>
    </rPh>
    <rPh sb="29" eb="31">
      <t>ジッシ</t>
    </rPh>
    <phoneticPr fontId="13"/>
  </si>
  <si>
    <t>【労働安全衛生法・厚生労働省令に関する事項】</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</si>
</sst>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9">
    <font>
      <sz val="12"/>
      <color theme="1"/>
      <name val="BIZ UD明朝 Medium"/>
      <family val="2"/>
      <charset val="128"/>
    </font>
    <font>
      <sz val="6"/>
      <name val="BIZ UD明朝 Medium"/>
      <family val="2"/>
      <charset val="128"/>
    </font>
    <font>
      <sz val="11"/>
      <color theme="1"/>
      <name val="BIZ UDゴシック"/>
      <family val="3"/>
      <charset val="128"/>
    </font>
    <font>
      <sz val="12"/>
      <color theme="1"/>
      <name val="BIZ UDゴシック"/>
      <family val="3"/>
      <charset val="128"/>
    </font>
    <font>
      <sz val="11"/>
      <color theme="1"/>
      <name val="BIZ UD明朝 Medium"/>
      <family val="1"/>
      <charset val="128"/>
    </font>
    <font>
      <sz val="11"/>
      <color theme="1"/>
      <name val="BIZ UD明朝 Medium"/>
      <family val="2"/>
      <charset val="128"/>
    </font>
    <font>
      <sz val="12"/>
      <color theme="1"/>
      <name val="BIZ UD明朝 Medium"/>
      <family val="1"/>
      <charset val="128"/>
    </font>
    <font>
      <sz val="9"/>
      <color theme="1"/>
      <name val="BIZ UDゴシック"/>
      <family val="3"/>
      <charset val="128"/>
    </font>
    <font>
      <sz val="10"/>
      <color theme="1"/>
      <name val="BIZ UD明朝 Medium"/>
      <family val="1"/>
      <charset val="128"/>
    </font>
    <font>
      <sz val="11"/>
      <name val="ＭＳ Ｐゴシック"/>
      <family val="3"/>
      <charset val="128"/>
    </font>
    <font>
      <sz val="11"/>
      <name val="BIZ UD明朝 Medium"/>
      <family val="1"/>
      <charset val="128"/>
    </font>
    <font>
      <sz val="12"/>
      <name val="BIZ UD明朝 Medium"/>
      <family val="1"/>
      <charset val="128"/>
    </font>
    <font>
      <sz val="14"/>
      <name val="BIZ UDゴシック"/>
      <family val="3"/>
      <charset val="128"/>
    </font>
    <font>
      <sz val="6"/>
      <name val="ＭＳ Ｐゴシック"/>
      <family val="3"/>
      <charset val="128"/>
    </font>
    <font>
      <sz val="14"/>
      <name val="BIZ UD明朝 Medium"/>
      <family val="1"/>
      <charset val="128"/>
    </font>
    <font>
      <sz val="12"/>
      <name val="ＭＳ Ｐゴシック"/>
      <family val="3"/>
      <charset val="128"/>
    </font>
    <font>
      <sz val="12"/>
      <color rgb="FFFF0000"/>
      <name val="BIZ UD明朝 Medium"/>
      <family val="1"/>
      <charset val="128"/>
    </font>
    <font>
      <sz val="12"/>
      <name val="ＭＳ 明朝"/>
      <family val="1"/>
      <charset val="128"/>
    </font>
    <font>
      <sz val="14"/>
      <name val="ＭＳ ゴシック"/>
      <family val="3"/>
      <charset val="128"/>
    </font>
    <font>
      <b/>
      <sz val="14"/>
      <name val="BIZ UDゴシック"/>
      <family val="3"/>
      <charset val="128"/>
    </font>
    <font>
      <sz val="12"/>
      <name val="BIZ UDゴシック"/>
      <family val="3"/>
      <charset val="128"/>
    </font>
    <font>
      <sz val="11"/>
      <name val="BIZ UDゴシック"/>
      <family val="3"/>
      <charset val="128"/>
    </font>
    <font>
      <sz val="11"/>
      <color theme="0"/>
      <name val="BIZ UDゴシック"/>
      <family val="3"/>
      <charset val="128"/>
    </font>
    <font>
      <sz val="11"/>
      <color rgb="FFFF0000"/>
      <name val="BIZ UD明朝 Medium"/>
      <family val="1"/>
      <charset val="128"/>
    </font>
    <font>
      <sz val="11"/>
      <color indexed="63"/>
      <name val="BIZ UD明朝 Medium"/>
      <family val="1"/>
      <charset val="128"/>
    </font>
    <font>
      <sz val="10"/>
      <name val="BIZ UD明朝 Medium"/>
      <family val="1"/>
      <charset val="128"/>
    </font>
    <font>
      <sz val="11"/>
      <name val="ＭＳ 明朝"/>
      <family val="1"/>
      <charset val="128"/>
    </font>
    <font>
      <b/>
      <sz val="11"/>
      <color theme="0"/>
      <name val="BIZ UDゴシック"/>
      <family val="3"/>
      <charset val="128"/>
    </font>
    <font>
      <b/>
      <sz val="11"/>
      <name val="BIZ UDゴシック"/>
      <family val="3"/>
      <charset val="128"/>
    </font>
    <font>
      <b/>
      <sz val="11"/>
      <name val="BIZ UD明朝 Medium"/>
      <family val="1"/>
      <charset val="128"/>
    </font>
    <font>
      <sz val="10"/>
      <color rgb="FFFF0000"/>
      <name val="BIZ UD明朝 Medium"/>
      <family val="1"/>
      <charset val="128"/>
    </font>
    <font>
      <b/>
      <sz val="12"/>
      <name val="BIZ UDゴシック"/>
      <family val="3"/>
      <charset val="128"/>
    </font>
    <font>
      <sz val="11"/>
      <color indexed="63"/>
      <name val="BIZ UDゴシック"/>
      <family val="3"/>
      <charset val="128"/>
    </font>
    <font>
      <sz val="12"/>
      <color theme="0"/>
      <name val="BIZ UDゴシック"/>
      <family val="3"/>
      <charset val="128"/>
    </font>
    <font>
      <b/>
      <sz val="16"/>
      <color theme="1"/>
      <name val="BIZ UDゴシック"/>
      <family val="3"/>
      <charset val="128"/>
    </font>
    <font>
      <sz val="12"/>
      <color theme="1"/>
      <name val="BIZ UDP明朝 Medium"/>
      <family val="1"/>
      <charset val="128"/>
    </font>
    <font>
      <b/>
      <sz val="16"/>
      <color theme="1"/>
      <name val="BIZ UDP明朝 Medium"/>
      <family val="1"/>
      <charset val="128"/>
    </font>
    <font>
      <b/>
      <sz val="12"/>
      <color theme="1"/>
      <name val="BIZ UDP明朝 Medium"/>
      <family val="1"/>
      <charset val="128"/>
    </font>
    <font>
      <sz val="10"/>
      <color theme="1"/>
      <name val="BIZ UDP明朝 Medium"/>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499984740745262"/>
        <bgColor indexed="64"/>
      </patternFill>
    </fill>
    <fill>
      <patternFill patternType="solid">
        <fgColor indexed="4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double">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s>
  <cellStyleXfs count="5">
    <xf numFmtId="0" fontId="0" fillId="0" borderId="0">
      <alignment vertical="center"/>
    </xf>
    <xf numFmtId="0" fontId="9" fillId="0" borderId="0">
      <alignment vertical="center"/>
    </xf>
    <xf numFmtId="0" fontId="15" fillId="0" borderId="0">
      <alignment vertical="center"/>
    </xf>
    <xf numFmtId="0" fontId="9" fillId="0" borderId="0">
      <alignment vertical="center"/>
    </xf>
    <xf numFmtId="38" fontId="9" fillId="0" borderId="0" applyFont="0" applyFill="0" applyBorder="0" applyAlignment="0" applyProtection="0">
      <alignment vertical="center"/>
    </xf>
  </cellStyleXfs>
  <cellXfs count="252">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3" fontId="5" fillId="0" borderId="1" xfId="0" applyNumberFormat="1" applyFont="1" applyBorder="1">
      <alignment vertical="center"/>
    </xf>
    <xf numFmtId="2" fontId="5" fillId="0" borderId="1" xfId="0" applyNumberFormat="1" applyFont="1" applyBorder="1">
      <alignment vertical="center"/>
    </xf>
    <xf numFmtId="0" fontId="5" fillId="0" borderId="0" xfId="0" applyFont="1">
      <alignment vertical="center"/>
    </xf>
    <xf numFmtId="0" fontId="3" fillId="0" borderId="5" xfId="0" applyFont="1" applyBorder="1" applyAlignment="1">
      <alignment horizontal="center" vertical="center"/>
    </xf>
    <xf numFmtId="3" fontId="5" fillId="0" borderId="1" xfId="0" applyNumberFormat="1" applyFont="1" applyBorder="1" applyAlignment="1">
      <alignment horizontal="right" vertical="center" shrinkToFit="1"/>
    </xf>
    <xf numFmtId="57" fontId="5" fillId="0" borderId="2" xfId="0" applyNumberFormat="1" applyFont="1" applyBorder="1" applyAlignment="1">
      <alignment horizontal="center" vertical="center" shrinkToFit="1"/>
    </xf>
    <xf numFmtId="57" fontId="5" fillId="0" borderId="4" xfId="0" applyNumberFormat="1" applyFont="1" applyBorder="1" applyAlignment="1">
      <alignment horizontal="center" vertical="center" shrinkToFit="1"/>
    </xf>
    <xf numFmtId="0" fontId="5" fillId="0" borderId="4" xfId="0" applyFont="1" applyBorder="1" applyAlignment="1">
      <alignment vertical="center" shrinkToFit="1"/>
    </xf>
    <xf numFmtId="0" fontId="8" fillId="0" borderId="0" xfId="0" applyFont="1" applyAlignment="1">
      <alignment horizontal="left" vertical="center"/>
    </xf>
    <xf numFmtId="0" fontId="10" fillId="0" borderId="0" xfId="1" applyFont="1">
      <alignment vertical="center"/>
    </xf>
    <xf numFmtId="0" fontId="10" fillId="0" borderId="0" xfId="1" applyFont="1" applyAlignment="1">
      <alignment horizontal="left" vertical="top"/>
    </xf>
    <xf numFmtId="0" fontId="10" fillId="0" borderId="0" xfId="1" applyFont="1" applyAlignment="1">
      <alignment vertical="top"/>
    </xf>
    <xf numFmtId="0" fontId="11" fillId="0" borderId="0" xfId="1" applyFont="1" applyAlignment="1">
      <alignment horizontal="right" vertical="center"/>
    </xf>
    <xf numFmtId="0" fontId="9" fillId="0" borderId="0" xfId="1">
      <alignment vertical="center"/>
    </xf>
    <xf numFmtId="0" fontId="14" fillId="0" borderId="0" xfId="1" applyFont="1" applyAlignment="1">
      <alignment horizontal="center" vertical="center" wrapText="1"/>
    </xf>
    <xf numFmtId="0" fontId="14" fillId="0" borderId="0" xfId="1" applyFont="1" applyAlignment="1">
      <alignment horizontal="center" vertical="center"/>
    </xf>
    <xf numFmtId="0" fontId="11" fillId="0" borderId="0" xfId="1" applyFont="1" applyAlignment="1">
      <alignment vertical="top"/>
    </xf>
    <xf numFmtId="0" fontId="11" fillId="0" borderId="0" xfId="1" applyFont="1">
      <alignment vertical="center"/>
    </xf>
    <xf numFmtId="0" fontId="15" fillId="0" borderId="0" xfId="1" applyFont="1">
      <alignment vertical="center"/>
    </xf>
    <xf numFmtId="0" fontId="11" fillId="0" borderId="0" xfId="1" applyFont="1" applyAlignment="1">
      <alignment horizontal="left" vertical="top"/>
    </xf>
    <xf numFmtId="0" fontId="11" fillId="0" borderId="0" xfId="1" applyFont="1" applyAlignment="1">
      <alignment horizontal="left" vertical="center"/>
    </xf>
    <xf numFmtId="0" fontId="11" fillId="0" borderId="0" xfId="1" applyFont="1" applyAlignment="1">
      <alignment horizontal="right" vertical="center" shrinkToFit="1"/>
    </xf>
    <xf numFmtId="0" fontId="11" fillId="0" borderId="0" xfId="1" applyFont="1" applyAlignment="1">
      <alignment horizontal="center" vertical="center" shrinkToFit="1"/>
    </xf>
    <xf numFmtId="0" fontId="11" fillId="3" borderId="1" xfId="1" applyFont="1" applyFill="1" applyBorder="1" applyAlignment="1">
      <alignment horizontal="center" vertical="center"/>
    </xf>
    <xf numFmtId="0" fontId="11" fillId="3" borderId="1" xfId="1" applyFont="1" applyFill="1" applyBorder="1" applyAlignment="1">
      <alignment horizontal="center" vertical="center" shrinkToFit="1"/>
    </xf>
    <xf numFmtId="0" fontId="11" fillId="0" borderId="3" xfId="1" applyFont="1" applyBorder="1" applyAlignment="1">
      <alignment horizontal="center" vertical="top"/>
    </xf>
    <xf numFmtId="0" fontId="11" fillId="0" borderId="3" xfId="1" applyFont="1" applyBorder="1" applyAlignment="1">
      <alignment horizontal="left" vertical="top" wrapText="1"/>
    </xf>
    <xf numFmtId="0" fontId="11" fillId="0" borderId="3" xfId="1" applyFont="1" applyBorder="1" applyAlignment="1">
      <alignment horizontal="center" vertical="center"/>
    </xf>
    <xf numFmtId="0" fontId="9" fillId="0" borderId="0" xfId="1" applyAlignment="1">
      <alignment horizontal="left" vertical="top"/>
    </xf>
    <xf numFmtId="0" fontId="9" fillId="0" borderId="0" xfId="1" applyAlignment="1">
      <alignment vertical="top"/>
    </xf>
    <xf numFmtId="0" fontId="17" fillId="0" borderId="0" xfId="3" applyFont="1" applyAlignment="1"/>
    <xf numFmtId="38" fontId="17" fillId="0" borderId="0" xfId="4" applyFont="1" applyAlignment="1">
      <alignment vertical="center"/>
    </xf>
    <xf numFmtId="0" fontId="18" fillId="0" borderId="0" xfId="3" applyFont="1" applyAlignment="1">
      <alignment horizontal="center" vertical="center"/>
    </xf>
    <xf numFmtId="0" fontId="17" fillId="0" borderId="0" xfId="3" applyFont="1" applyAlignment="1">
      <alignment horizontal="right"/>
    </xf>
    <xf numFmtId="0" fontId="11" fillId="0" borderId="0" xfId="3" applyFont="1" applyAlignment="1">
      <alignment horizontal="left"/>
    </xf>
    <xf numFmtId="0" fontId="11" fillId="0" borderId="0" xfId="3" applyFont="1" applyAlignment="1"/>
    <xf numFmtId="0" fontId="10" fillId="0" borderId="0" xfId="3" applyFont="1" applyAlignment="1"/>
    <xf numFmtId="0" fontId="20" fillId="0" borderId="0" xfId="3" applyFont="1" applyAlignment="1">
      <alignment horizontal="left"/>
    </xf>
    <xf numFmtId="0" fontId="20" fillId="0" borderId="0" xfId="3" applyFont="1" applyAlignment="1"/>
    <xf numFmtId="0" fontId="21" fillId="0" borderId="0" xfId="3" applyFont="1" applyAlignment="1">
      <alignment horizontal="right"/>
    </xf>
    <xf numFmtId="38" fontId="22" fillId="4" borderId="1" xfId="4" applyFont="1" applyFill="1" applyBorder="1" applyAlignment="1">
      <alignment horizontal="center" vertical="center"/>
    </xf>
    <xf numFmtId="0" fontId="17" fillId="0" borderId="0" xfId="3" applyFont="1">
      <alignment vertical="center"/>
    </xf>
    <xf numFmtId="38" fontId="10" fillId="5" borderId="18" xfId="4" applyFont="1" applyFill="1" applyBorder="1" applyAlignment="1">
      <alignment horizontal="right" vertical="center" shrinkToFit="1"/>
    </xf>
    <xf numFmtId="0" fontId="10" fillId="0" borderId="12" xfId="3" applyFont="1" applyBorder="1" applyAlignment="1">
      <alignment horizontal="left" vertical="center"/>
    </xf>
    <xf numFmtId="0" fontId="10" fillId="0" borderId="19" xfId="3" applyFont="1" applyBorder="1">
      <alignment vertical="center"/>
    </xf>
    <xf numFmtId="38" fontId="10" fillId="0" borderId="20" xfId="4" applyFont="1" applyBorder="1" applyAlignment="1">
      <alignment vertical="center" shrinkToFit="1"/>
    </xf>
    <xf numFmtId="0" fontId="10" fillId="0" borderId="21" xfId="3" applyFont="1" applyBorder="1" applyAlignment="1">
      <alignment horizontal="left" vertical="center"/>
    </xf>
    <xf numFmtId="0" fontId="10" fillId="0" borderId="22" xfId="3" applyFont="1" applyBorder="1" applyAlignment="1">
      <alignment horizontal="left" vertical="center"/>
    </xf>
    <xf numFmtId="0" fontId="10" fillId="0" borderId="23" xfId="3" applyFont="1" applyBorder="1" applyAlignment="1">
      <alignment horizontal="left" vertical="center"/>
    </xf>
    <xf numFmtId="38" fontId="23" fillId="0" borderId="7" xfId="4" applyFont="1" applyBorder="1" applyAlignment="1">
      <alignment vertical="center" shrinkToFit="1"/>
    </xf>
    <xf numFmtId="38" fontId="10" fillId="0" borderId="26" xfId="4" applyFont="1" applyBorder="1" applyAlignment="1">
      <alignment vertical="center" shrinkToFit="1"/>
    </xf>
    <xf numFmtId="38" fontId="10" fillId="0" borderId="27" xfId="4" applyFont="1" applyBorder="1" applyAlignment="1">
      <alignment vertical="center" shrinkToFit="1"/>
    </xf>
    <xf numFmtId="0" fontId="10" fillId="0" borderId="0" xfId="3" applyFont="1" applyAlignment="1">
      <alignment horizontal="left" vertical="center"/>
    </xf>
    <xf numFmtId="0" fontId="10" fillId="0" borderId="0" xfId="3" applyFont="1" applyAlignment="1">
      <alignment horizontal="center" vertical="center"/>
    </xf>
    <xf numFmtId="38" fontId="10" fillId="0" borderId="0" xfId="4" applyFont="1" applyBorder="1" applyAlignment="1">
      <alignment horizontal="center" vertical="center" shrinkToFit="1"/>
    </xf>
    <xf numFmtId="38" fontId="24" fillId="5" borderId="18" xfId="4" applyFont="1" applyFill="1" applyBorder="1" applyAlignment="1">
      <alignment vertical="center" shrinkToFit="1"/>
    </xf>
    <xf numFmtId="0" fontId="23" fillId="0" borderId="28" xfId="3" applyFont="1" applyBorder="1" applyAlignment="1">
      <alignment vertical="center" textRotation="255"/>
    </xf>
    <xf numFmtId="0" fontId="23" fillId="0" borderId="19" xfId="3" applyFont="1" applyBorder="1">
      <alignment vertical="center"/>
    </xf>
    <xf numFmtId="0" fontId="23" fillId="0" borderId="29" xfId="3" applyFont="1" applyBorder="1" applyAlignment="1">
      <alignment vertical="center" textRotation="255"/>
    </xf>
    <xf numFmtId="0" fontId="23" fillId="0" borderId="12" xfId="3" applyFont="1" applyBorder="1" applyAlignment="1">
      <alignment horizontal="left" vertical="center"/>
    </xf>
    <xf numFmtId="0" fontId="23" fillId="0" borderId="30" xfId="3" applyFont="1" applyBorder="1">
      <alignment vertical="center"/>
    </xf>
    <xf numFmtId="176" fontId="10" fillId="0" borderId="31" xfId="3" applyNumberFormat="1" applyFont="1" applyBorder="1" applyAlignment="1">
      <alignment horizontal="left" vertical="center"/>
    </xf>
    <xf numFmtId="176" fontId="10" fillId="0" borderId="19" xfId="3" applyNumberFormat="1" applyFont="1" applyBorder="1" applyAlignment="1">
      <alignment horizontal="left" vertical="center"/>
    </xf>
    <xf numFmtId="0" fontId="10" fillId="0" borderId="12" xfId="3" applyFont="1" applyBorder="1" applyAlignment="1">
      <alignment horizontal="center" vertical="center"/>
    </xf>
    <xf numFmtId="0" fontId="10" fillId="0" borderId="21" xfId="3" applyFont="1" applyBorder="1">
      <alignment vertical="center"/>
    </xf>
    <xf numFmtId="176" fontId="10" fillId="0" borderId="32" xfId="3" applyNumberFormat="1" applyFont="1" applyBorder="1" applyAlignment="1">
      <alignment horizontal="left" vertical="center"/>
    </xf>
    <xf numFmtId="0" fontId="10" fillId="0" borderId="33" xfId="3" applyFont="1" applyBorder="1" applyAlignment="1">
      <alignment horizontal="left" vertical="center"/>
    </xf>
    <xf numFmtId="0" fontId="10" fillId="0" borderId="28" xfId="3" applyFont="1" applyBorder="1" applyAlignment="1">
      <alignment horizontal="center" vertical="center"/>
    </xf>
    <xf numFmtId="176" fontId="10" fillId="0" borderId="31" xfId="3" applyNumberFormat="1" applyFont="1" applyBorder="1" applyAlignment="1">
      <alignment horizontal="left" vertical="center" wrapText="1"/>
    </xf>
    <xf numFmtId="0" fontId="10" fillId="0" borderId="14" xfId="3" applyFont="1" applyBorder="1" applyAlignment="1">
      <alignment horizontal="left" vertical="center"/>
    </xf>
    <xf numFmtId="38" fontId="4" fillId="5" borderId="18" xfId="4" applyFont="1" applyFill="1" applyBorder="1" applyAlignment="1">
      <alignment vertical="center" shrinkToFit="1"/>
    </xf>
    <xf numFmtId="176" fontId="10" fillId="0" borderId="19" xfId="3" applyNumberFormat="1" applyFont="1" applyBorder="1" applyAlignment="1">
      <alignment horizontal="left" vertical="center" shrinkToFit="1"/>
    </xf>
    <xf numFmtId="38" fontId="10" fillId="5" borderId="18" xfId="4" applyFont="1" applyFill="1" applyBorder="1" applyAlignment="1" applyProtection="1">
      <alignment vertical="center" shrinkToFit="1"/>
      <protection locked="0"/>
    </xf>
    <xf numFmtId="0" fontId="10" fillId="0" borderId="19" xfId="3" applyFont="1" applyBorder="1" applyAlignment="1">
      <alignment vertical="center" shrinkToFit="1"/>
    </xf>
    <xf numFmtId="0" fontId="17" fillId="0" borderId="34" xfId="3" applyFont="1" applyBorder="1" applyAlignment="1"/>
    <xf numFmtId="0" fontId="11" fillId="0" borderId="0" xfId="3" applyFont="1" applyAlignment="1">
      <alignment horizontal="center" vertical="center"/>
    </xf>
    <xf numFmtId="38" fontId="11" fillId="0" borderId="0" xfId="4" applyFont="1" applyBorder="1" applyAlignment="1">
      <alignment vertical="center"/>
    </xf>
    <xf numFmtId="0" fontId="25" fillId="0" borderId="0" xfId="3" applyFont="1">
      <alignment vertical="center"/>
    </xf>
    <xf numFmtId="0" fontId="25" fillId="0" borderId="0" xfId="3" applyFont="1" applyAlignment="1">
      <alignment horizontal="left" vertical="center"/>
    </xf>
    <xf numFmtId="0" fontId="11" fillId="0" borderId="0" xfId="3" applyFont="1" applyAlignment="1">
      <alignment horizontal="left" vertical="center"/>
    </xf>
    <xf numFmtId="0" fontId="10" fillId="0" borderId="0" xfId="3" applyFont="1">
      <alignment vertical="center"/>
    </xf>
    <xf numFmtId="38" fontId="11" fillId="0" borderId="0" xfId="4" applyFont="1" applyAlignment="1">
      <alignment vertical="center"/>
    </xf>
    <xf numFmtId="0" fontId="11" fillId="0" borderId="0" xfId="3" applyFont="1">
      <alignment vertical="center"/>
    </xf>
    <xf numFmtId="0" fontId="17" fillId="0" borderId="0" xfId="3" applyFont="1" applyAlignment="1">
      <alignment horizontal="left" vertical="center"/>
    </xf>
    <xf numFmtId="0" fontId="26" fillId="0" borderId="0" xfId="3" applyFont="1">
      <alignment vertical="center"/>
    </xf>
    <xf numFmtId="0" fontId="17" fillId="0" borderId="0" xfId="3" applyFont="1" applyAlignment="1">
      <alignment horizontal="left"/>
    </xf>
    <xf numFmtId="0" fontId="26" fillId="0" borderId="0" xfId="3" applyFont="1" applyAlignment="1"/>
    <xf numFmtId="0" fontId="21" fillId="0" borderId="0" xfId="3" applyFont="1" applyAlignment="1">
      <alignment horizontal="right" vertical="center"/>
    </xf>
    <xf numFmtId="38" fontId="27" fillId="4" borderId="1" xfId="4" applyFont="1" applyFill="1" applyBorder="1" applyAlignment="1">
      <alignment horizontal="center" vertical="center"/>
    </xf>
    <xf numFmtId="38" fontId="23" fillId="0" borderId="20" xfId="4" applyFont="1" applyBorder="1" applyAlignment="1">
      <alignment vertical="center" shrinkToFit="1"/>
    </xf>
    <xf numFmtId="38" fontId="23" fillId="0" borderId="38" xfId="4" applyFont="1" applyBorder="1" applyAlignment="1">
      <alignment vertical="center" shrinkToFit="1"/>
    </xf>
    <xf numFmtId="0" fontId="10" fillId="0" borderId="39" xfId="3" applyFont="1" applyBorder="1" applyAlignment="1">
      <alignment horizontal="left" vertical="center"/>
    </xf>
    <xf numFmtId="38" fontId="23" fillId="0" borderId="40" xfId="4" applyFont="1" applyBorder="1" applyAlignment="1">
      <alignment vertical="center" shrinkToFit="1"/>
    </xf>
    <xf numFmtId="38" fontId="29" fillId="0" borderId="26" xfId="4" applyFont="1" applyBorder="1" applyAlignment="1">
      <alignment vertical="center" shrinkToFit="1"/>
    </xf>
    <xf numFmtId="38" fontId="29" fillId="0" borderId="27" xfId="4" applyFont="1" applyBorder="1" applyAlignment="1">
      <alignment vertical="center" shrinkToFit="1"/>
    </xf>
    <xf numFmtId="38" fontId="10" fillId="5" borderId="18" xfId="4" applyFont="1" applyFill="1" applyBorder="1" applyAlignment="1">
      <alignment vertical="center" shrinkToFit="1"/>
    </xf>
    <xf numFmtId="0" fontId="23" fillId="0" borderId="19" xfId="3" applyFont="1" applyBorder="1" applyAlignment="1">
      <alignment vertical="center" shrinkToFit="1"/>
    </xf>
    <xf numFmtId="0" fontId="23" fillId="0" borderId="29" xfId="3" applyFont="1" applyBorder="1" applyAlignment="1">
      <alignment horizontal="left" vertical="center"/>
    </xf>
    <xf numFmtId="0" fontId="23" fillId="0" borderId="42" xfId="3" applyFont="1" applyBorder="1" applyAlignment="1">
      <alignment horizontal="left" vertical="center"/>
    </xf>
    <xf numFmtId="0" fontId="23" fillId="0" borderId="13" xfId="3" applyFont="1" applyBorder="1" applyAlignment="1">
      <alignment vertical="center" shrinkToFit="1"/>
    </xf>
    <xf numFmtId="176" fontId="23" fillId="0" borderId="31" xfId="3" applyNumberFormat="1" applyFont="1" applyBorder="1" applyAlignment="1">
      <alignment horizontal="left" vertical="center"/>
    </xf>
    <xf numFmtId="176" fontId="23" fillId="0" borderId="19" xfId="3" applyNumberFormat="1" applyFont="1" applyBorder="1" applyAlignment="1">
      <alignment horizontal="left" vertical="center"/>
    </xf>
    <xf numFmtId="0" fontId="23" fillId="0" borderId="21" xfId="3" applyFont="1" applyBorder="1">
      <alignment vertical="center"/>
    </xf>
    <xf numFmtId="0" fontId="23" fillId="0" borderId="21" xfId="3" applyFont="1" applyBorder="1" applyAlignment="1">
      <alignment vertical="center" shrinkToFit="1"/>
    </xf>
    <xf numFmtId="176" fontId="23" fillId="0" borderId="19" xfId="3" applyNumberFormat="1" applyFont="1" applyBorder="1" applyAlignment="1">
      <alignment horizontal="left" vertical="center" shrinkToFit="1"/>
    </xf>
    <xf numFmtId="176" fontId="23" fillId="0" borderId="31" xfId="3" applyNumberFormat="1" applyFont="1" applyBorder="1" applyAlignment="1">
      <alignment horizontal="left" vertical="center" shrinkToFit="1"/>
    </xf>
    <xf numFmtId="176" fontId="23" fillId="0" borderId="32" xfId="3" applyNumberFormat="1" applyFont="1" applyBorder="1" applyAlignment="1">
      <alignment horizontal="left" vertical="center" shrinkToFit="1"/>
    </xf>
    <xf numFmtId="0" fontId="10" fillId="0" borderId="5" xfId="3" applyFont="1" applyBorder="1" applyAlignment="1">
      <alignment horizontal="left"/>
    </xf>
    <xf numFmtId="0" fontId="11" fillId="0" borderId="0" xfId="3" applyFont="1" applyAlignment="1">
      <alignment horizontal="right" vertical="top"/>
    </xf>
    <xf numFmtId="38" fontId="22" fillId="4" borderId="1" xfId="4" applyFont="1" applyFill="1" applyBorder="1" applyAlignment="1">
      <alignment horizontal="center" vertical="center" shrinkToFit="1"/>
    </xf>
    <xf numFmtId="0" fontId="21" fillId="5" borderId="9" xfId="3" applyFont="1" applyFill="1" applyBorder="1" applyAlignment="1">
      <alignment horizontal="left" vertical="center"/>
    </xf>
    <xf numFmtId="0" fontId="21" fillId="5" borderId="6" xfId="3" applyFont="1" applyFill="1" applyBorder="1" applyAlignment="1">
      <alignment horizontal="center" vertical="center"/>
    </xf>
    <xf numFmtId="38" fontId="32" fillId="5" borderId="18" xfId="4" applyFont="1" applyFill="1" applyBorder="1" applyAlignment="1">
      <alignment vertical="center" shrinkToFit="1"/>
    </xf>
    <xf numFmtId="0" fontId="20" fillId="0" borderId="0" xfId="3" applyFont="1">
      <alignment vertical="center"/>
    </xf>
    <xf numFmtId="0" fontId="10" fillId="0" borderId="28" xfId="3" applyFont="1" applyBorder="1" applyAlignment="1">
      <alignment vertical="center" textRotation="255"/>
    </xf>
    <xf numFmtId="0" fontId="10" fillId="0" borderId="29" xfId="3" applyFont="1" applyBorder="1" applyAlignment="1">
      <alignment vertical="center" textRotation="255"/>
    </xf>
    <xf numFmtId="0" fontId="10" fillId="0" borderId="30" xfId="3" applyFont="1" applyBorder="1">
      <alignment vertical="center"/>
    </xf>
    <xf numFmtId="0" fontId="21" fillId="5" borderId="16" xfId="3" applyFont="1" applyFill="1" applyBorder="1" applyAlignment="1">
      <alignment horizontal="left" vertical="center"/>
    </xf>
    <xf numFmtId="0" fontId="21" fillId="5" borderId="43" xfId="3" applyFont="1" applyFill="1" applyBorder="1">
      <alignment vertical="center"/>
    </xf>
    <xf numFmtId="0" fontId="21" fillId="5" borderId="30" xfId="3" applyFont="1" applyFill="1" applyBorder="1">
      <alignment vertical="center"/>
    </xf>
    <xf numFmtId="0" fontId="21" fillId="5" borderId="31" xfId="3" applyFont="1" applyFill="1" applyBorder="1">
      <alignment vertical="center"/>
    </xf>
    <xf numFmtId="0" fontId="10" fillId="0" borderId="29" xfId="3" applyFont="1" applyBorder="1" applyAlignment="1">
      <alignment horizontal="left" vertical="center"/>
    </xf>
    <xf numFmtId="0" fontId="21" fillId="5" borderId="44" xfId="3" applyFont="1" applyFill="1" applyBorder="1">
      <alignment vertical="center"/>
    </xf>
    <xf numFmtId="0" fontId="10" fillId="5" borderId="43" xfId="3" applyFont="1" applyFill="1" applyBorder="1">
      <alignment vertical="center"/>
    </xf>
    <xf numFmtId="0" fontId="10" fillId="0" borderId="31" xfId="3" applyFont="1" applyBorder="1">
      <alignment vertical="center"/>
    </xf>
    <xf numFmtId="38" fontId="25" fillId="0" borderId="0" xfId="4" applyFont="1" applyAlignment="1">
      <alignment vertical="center"/>
    </xf>
    <xf numFmtId="0" fontId="33" fillId="4" borderId="0" xfId="3" applyFont="1" applyFill="1">
      <alignment vertical="center"/>
    </xf>
    <xf numFmtId="0" fontId="10" fillId="0" borderId="14" xfId="3" applyFont="1" applyBorder="1" applyAlignment="1">
      <alignment horizontal="center" vertical="center"/>
    </xf>
    <xf numFmtId="0" fontId="23" fillId="0" borderId="32" xfId="3" applyFont="1" applyBorder="1">
      <alignment vertical="center"/>
    </xf>
    <xf numFmtId="38" fontId="23" fillId="0" borderId="8" xfId="4" applyFont="1" applyBorder="1" applyAlignment="1">
      <alignment vertical="center" shrinkToFit="1"/>
    </xf>
    <xf numFmtId="0" fontId="21" fillId="5" borderId="12" xfId="3" applyFont="1" applyFill="1" applyBorder="1" applyAlignment="1">
      <alignment horizontal="left" vertical="center"/>
    </xf>
    <xf numFmtId="38" fontId="32" fillId="5" borderId="20" xfId="4" applyFont="1" applyFill="1" applyBorder="1" applyAlignment="1">
      <alignment vertical="center" shrinkToFit="1"/>
    </xf>
    <xf numFmtId="38" fontId="21" fillId="5" borderId="18" xfId="4" applyFont="1" applyFill="1" applyBorder="1" applyAlignment="1" applyProtection="1">
      <alignment vertical="center" shrinkToFit="1"/>
      <protection locked="0"/>
    </xf>
    <xf numFmtId="38" fontId="11" fillId="0" borderId="0" xfId="3" applyNumberFormat="1" applyFont="1">
      <alignment vertical="center"/>
    </xf>
    <xf numFmtId="0" fontId="6" fillId="0" borderId="5" xfId="0" applyFont="1" applyBorder="1" applyAlignment="1">
      <alignment horizontal="left" vertical="center"/>
    </xf>
    <xf numFmtId="0" fontId="2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0" xfId="1" applyFont="1" applyAlignment="1">
      <alignment horizontal="left" vertical="top" wrapText="1"/>
    </xf>
    <xf numFmtId="0" fontId="11" fillId="0" borderId="13" xfId="1" applyFont="1" applyBorder="1" applyAlignment="1">
      <alignment horizontal="left" vertical="top" wrapText="1"/>
    </xf>
    <xf numFmtId="0" fontId="11" fillId="0" borderId="14" xfId="1" applyFont="1" applyBorder="1" applyAlignment="1">
      <alignment horizontal="left" vertical="top" wrapText="1"/>
    </xf>
    <xf numFmtId="0" fontId="11" fillId="0" borderId="5" xfId="1" applyFont="1" applyBorder="1" applyAlignment="1">
      <alignment horizontal="left" vertical="top" wrapText="1"/>
    </xf>
    <xf numFmtId="0" fontId="11" fillId="0" borderId="15" xfId="1" applyFont="1" applyBorder="1" applyAlignment="1">
      <alignment horizontal="left" vertical="top" wrapText="1"/>
    </xf>
    <xf numFmtId="0" fontId="11" fillId="0" borderId="6" xfId="1" applyFont="1" applyBorder="1" applyAlignment="1">
      <alignment horizontal="center" vertical="top"/>
    </xf>
    <xf numFmtId="0" fontId="11" fillId="0" borderId="7" xfId="1" applyFont="1" applyBorder="1" applyAlignment="1">
      <alignment horizontal="center" vertical="top"/>
    </xf>
    <xf numFmtId="0" fontId="11" fillId="0" borderId="8" xfId="1" applyFont="1" applyBorder="1" applyAlignment="1">
      <alignment horizontal="center" vertical="top"/>
    </xf>
    <xf numFmtId="0" fontId="11" fillId="0" borderId="1" xfId="1" applyFont="1" applyBorder="1" applyAlignment="1">
      <alignment horizontal="left" vertical="top" wrapText="1"/>
    </xf>
    <xf numFmtId="0" fontId="11" fillId="0" borderId="8" xfId="1" applyFont="1" applyBorder="1" applyAlignment="1">
      <alignment horizontal="center" vertical="center"/>
    </xf>
    <xf numFmtId="0" fontId="11" fillId="0" borderId="1" xfId="1" applyFont="1" applyBorder="1" applyAlignment="1">
      <alignment horizontal="center" vertical="center"/>
    </xf>
    <xf numFmtId="0" fontId="11" fillId="0" borderId="7" xfId="1" applyFont="1" applyBorder="1" applyAlignment="1">
      <alignment horizontal="center" vertical="center"/>
    </xf>
    <xf numFmtId="0" fontId="16" fillId="0" borderId="1" xfId="1" applyFont="1" applyBorder="1" applyAlignment="1">
      <alignment horizontal="left" vertical="top" wrapText="1"/>
    </xf>
    <xf numFmtId="0" fontId="11" fillId="0" borderId="6" xfId="1" applyFont="1" applyBorder="1" applyAlignment="1">
      <alignment horizontal="center" vertical="center"/>
    </xf>
    <xf numFmtId="0" fontId="11" fillId="3" borderId="1" xfId="1" applyFont="1" applyFill="1" applyBorder="1" applyAlignment="1">
      <alignment horizontal="center" vertical="center"/>
    </xf>
    <xf numFmtId="0" fontId="11" fillId="3" borderId="1" xfId="1" applyFont="1" applyFill="1" applyBorder="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11" fillId="0" borderId="0" xfId="1" applyFont="1" applyAlignment="1">
      <alignment horizontal="left" vertical="top"/>
    </xf>
    <xf numFmtId="0" fontId="11" fillId="0" borderId="0" xfId="1" applyFont="1" applyAlignment="1">
      <alignment horizontal="right" vertical="center" shrinkToFit="1"/>
    </xf>
    <xf numFmtId="0" fontId="11" fillId="0" borderId="5" xfId="1" applyFont="1" applyBorder="1" applyAlignment="1">
      <alignment horizontal="left" vertical="center" shrinkToFit="1"/>
    </xf>
    <xf numFmtId="0" fontId="11" fillId="0" borderId="5" xfId="1" applyFont="1" applyBorder="1" applyAlignment="1">
      <alignment horizontal="right" vertical="center" shrinkToFit="1"/>
    </xf>
    <xf numFmtId="38" fontId="25" fillId="0" borderId="37" xfId="4" applyFont="1" applyBorder="1" applyAlignment="1">
      <alignment vertical="center" shrinkToFit="1"/>
    </xf>
    <xf numFmtId="38" fontId="25" fillId="0" borderId="7" xfId="4" applyFont="1" applyBorder="1" applyAlignment="1">
      <alignment vertical="center" shrinkToFit="1"/>
    </xf>
    <xf numFmtId="38" fontId="25" fillId="0" borderId="8" xfId="4" applyFont="1" applyBorder="1" applyAlignment="1">
      <alignment vertical="center" shrinkToFit="1"/>
    </xf>
    <xf numFmtId="0" fontId="21" fillId="0" borderId="24" xfId="3" applyFont="1" applyBorder="1" applyAlignment="1">
      <alignment horizontal="center" vertical="center"/>
    </xf>
    <xf numFmtId="0" fontId="21" fillId="0" borderId="25" xfId="3" applyFont="1" applyBorder="1" applyAlignment="1">
      <alignment horizontal="center" vertical="center"/>
    </xf>
    <xf numFmtId="0" fontId="21" fillId="0" borderId="35" xfId="3" applyFont="1" applyBorder="1" applyAlignment="1">
      <alignment horizontal="center" vertical="center"/>
    </xf>
    <xf numFmtId="0" fontId="21" fillId="0" borderId="36" xfId="3" applyFont="1" applyBorder="1" applyAlignment="1">
      <alignment horizontal="center" vertical="center"/>
    </xf>
    <xf numFmtId="0" fontId="21" fillId="0" borderId="12" xfId="3" applyFont="1" applyBorder="1" applyAlignment="1">
      <alignment horizontal="center" vertical="center"/>
    </xf>
    <xf numFmtId="0" fontId="21" fillId="0" borderId="13" xfId="3" applyFont="1" applyBorder="1" applyAlignment="1">
      <alignment horizontal="center" vertical="center"/>
    </xf>
    <xf numFmtId="0" fontId="21" fillId="0" borderId="14" xfId="3" applyFont="1" applyBorder="1" applyAlignment="1">
      <alignment horizontal="center" vertical="center"/>
    </xf>
    <xf numFmtId="0" fontId="21" fillId="0" borderId="15" xfId="3" applyFont="1" applyBorder="1" applyAlignment="1">
      <alignment horizontal="center" vertical="center"/>
    </xf>
    <xf numFmtId="0" fontId="21" fillId="5" borderId="16" xfId="3" applyFont="1" applyFill="1" applyBorder="1" applyAlignment="1">
      <alignment horizontal="left" vertical="center"/>
    </xf>
    <xf numFmtId="0" fontId="21" fillId="5" borderId="17" xfId="3" applyFont="1" applyFill="1" applyBorder="1" applyAlignment="1">
      <alignment horizontal="left" vertical="center"/>
    </xf>
    <xf numFmtId="0" fontId="11" fillId="0" borderId="5" xfId="3" applyFont="1" applyBorder="1" applyAlignment="1">
      <alignment horizontal="left"/>
    </xf>
    <xf numFmtId="0" fontId="10" fillId="0" borderId="5" xfId="3" applyFont="1" applyBorder="1" applyAlignment="1"/>
    <xf numFmtId="0" fontId="19" fillId="0" borderId="0" xfId="3" applyFont="1" applyAlignment="1">
      <alignment horizontal="center" vertical="center"/>
    </xf>
    <xf numFmtId="0" fontId="22" fillId="4" borderId="2" xfId="3" applyFont="1" applyFill="1" applyBorder="1" applyAlignment="1">
      <alignment horizontal="center" vertical="center"/>
    </xf>
    <xf numFmtId="0" fontId="22" fillId="4" borderId="4" xfId="3" applyFont="1" applyFill="1" applyBorder="1" applyAlignment="1">
      <alignment horizontal="center" vertical="center"/>
    </xf>
    <xf numFmtId="38" fontId="30" fillId="0" borderId="37" xfId="4" applyFont="1" applyBorder="1" applyAlignment="1">
      <alignment vertical="center" wrapText="1" shrinkToFit="1"/>
    </xf>
    <xf numFmtId="38" fontId="30" fillId="0" borderId="7" xfId="4" applyFont="1" applyBorder="1" applyAlignment="1">
      <alignment vertical="center" wrapText="1" shrinkToFit="1"/>
    </xf>
    <xf numFmtId="38" fontId="30" fillId="0" borderId="8" xfId="4" applyFont="1" applyBorder="1" applyAlignment="1">
      <alignment vertical="center" wrapText="1" shrinkToFit="1"/>
    </xf>
    <xf numFmtId="0" fontId="28" fillId="0" borderId="24" xfId="3" applyFont="1" applyBorder="1" applyAlignment="1">
      <alignment horizontal="center" vertical="center"/>
    </xf>
    <xf numFmtId="0" fontId="28" fillId="0" borderId="25" xfId="3" applyFont="1" applyBorder="1" applyAlignment="1">
      <alignment horizontal="center" vertical="center"/>
    </xf>
    <xf numFmtId="0" fontId="27" fillId="4" borderId="2" xfId="3" applyFont="1" applyFill="1" applyBorder="1" applyAlignment="1">
      <alignment horizontal="center" vertical="center"/>
    </xf>
    <xf numFmtId="0" fontId="27" fillId="4" borderId="4" xfId="3" applyFont="1" applyFill="1" applyBorder="1" applyAlignment="1">
      <alignment horizontal="center" vertical="center"/>
    </xf>
    <xf numFmtId="0" fontId="23" fillId="0" borderId="29" xfId="3" applyFont="1" applyBorder="1" applyAlignment="1">
      <alignment horizontal="center" vertical="center" textRotation="255"/>
    </xf>
    <xf numFmtId="0" fontId="23" fillId="0" borderId="29" xfId="3" applyFont="1" applyBorder="1" applyAlignment="1">
      <alignment horizontal="center" vertical="center" textRotation="255" shrinkToFit="1"/>
    </xf>
    <xf numFmtId="0" fontId="23" fillId="0" borderId="41" xfId="3" applyFont="1" applyBorder="1" applyAlignment="1">
      <alignment horizontal="center" vertical="center" textRotation="255" shrinkToFit="1"/>
    </xf>
    <xf numFmtId="0" fontId="31" fillId="0" borderId="0" xfId="3" applyFont="1" applyAlignment="1">
      <alignment horizontal="center"/>
    </xf>
    <xf numFmtId="0" fontId="10" fillId="0" borderId="24" xfId="3" applyFont="1" applyBorder="1" applyAlignment="1">
      <alignment horizontal="center" vertical="center"/>
    </xf>
    <xf numFmtId="0" fontId="10" fillId="0" borderId="25" xfId="3" applyFont="1" applyBorder="1" applyAlignment="1">
      <alignment horizontal="center" vertical="center"/>
    </xf>
    <xf numFmtId="0" fontId="25" fillId="0" borderId="0" xfId="3" applyFont="1" applyAlignment="1">
      <alignment horizontal="left" vertical="center" wrapText="1"/>
    </xf>
    <xf numFmtId="0" fontId="34" fillId="0" borderId="0" xfId="0" applyFont="1" applyAlignment="1">
      <alignment horizontal="center" vertical="center"/>
    </xf>
    <xf numFmtId="0" fontId="35" fillId="0" borderId="0" xfId="2" applyFont="1">
      <alignment vertical="center"/>
    </xf>
    <xf numFmtId="0" fontId="36" fillId="0" borderId="0" xfId="0" applyFont="1" applyAlignment="1">
      <alignment horizontal="center" vertical="center"/>
    </xf>
    <xf numFmtId="0" fontId="37" fillId="0" borderId="0" xfId="0" applyFont="1">
      <alignment vertical="center"/>
    </xf>
    <xf numFmtId="0" fontId="38" fillId="0" borderId="0" xfId="0" applyFont="1" applyAlignment="1">
      <alignment horizontal="center" vertical="center"/>
    </xf>
    <xf numFmtId="0" fontId="38" fillId="0" borderId="0" xfId="0" applyFont="1" applyAlignment="1">
      <alignment vertical="center" wrapText="1"/>
    </xf>
    <xf numFmtId="0" fontId="38" fillId="0" borderId="0" xfId="0" applyFont="1">
      <alignment vertical="center"/>
    </xf>
    <xf numFmtId="0" fontId="38" fillId="0" borderId="0" xfId="2" applyFont="1">
      <alignment vertical="center"/>
    </xf>
    <xf numFmtId="0" fontId="38" fillId="0" borderId="1" xfId="0" applyFont="1" applyBorder="1" applyAlignment="1">
      <alignment horizontal="center" vertical="center"/>
    </xf>
    <xf numFmtId="0" fontId="38" fillId="0" borderId="6"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shrinkToFit="1"/>
    </xf>
    <xf numFmtId="0" fontId="38" fillId="0" borderId="0" xfId="2" applyFont="1" applyAlignment="1">
      <alignment horizontal="center" vertical="center"/>
    </xf>
    <xf numFmtId="0" fontId="38" fillId="0" borderId="2" xfId="0" applyFont="1" applyBorder="1" applyAlignment="1">
      <alignment horizontal="center" vertical="center" wrapText="1"/>
    </xf>
    <xf numFmtId="0" fontId="38" fillId="0" borderId="4" xfId="0" applyFont="1" applyBorder="1" applyAlignment="1">
      <alignment horizontal="center" vertical="center"/>
    </xf>
    <xf numFmtId="0" fontId="38" fillId="0" borderId="1" xfId="0" applyFont="1" applyBorder="1" applyAlignment="1">
      <alignment vertical="center" wrapText="1"/>
    </xf>
    <xf numFmtId="0" fontId="38" fillId="0" borderId="1" xfId="0" applyFont="1" applyBorder="1">
      <alignment vertical="center"/>
    </xf>
    <xf numFmtId="0" fontId="38" fillId="0" borderId="7" xfId="0" applyFont="1" applyBorder="1" applyAlignment="1">
      <alignment horizontal="center" vertical="center"/>
    </xf>
    <xf numFmtId="0" fontId="38" fillId="0" borderId="2" xfId="0" applyFont="1" applyBorder="1" applyAlignment="1">
      <alignment horizontal="center" vertical="center" wrapText="1"/>
    </xf>
    <xf numFmtId="0" fontId="38" fillId="0" borderId="6" xfId="0" applyFont="1" applyBorder="1" applyAlignment="1">
      <alignment vertical="center" wrapText="1"/>
    </xf>
    <xf numFmtId="0" fontId="38" fillId="0" borderId="6" xfId="0" applyFont="1" applyBorder="1">
      <alignment vertical="center"/>
    </xf>
    <xf numFmtId="0" fontId="38" fillId="0" borderId="6" xfId="0" applyFont="1" applyBorder="1" applyAlignment="1">
      <alignment horizontal="center" vertical="center"/>
    </xf>
    <xf numFmtId="0" fontId="38" fillId="0" borderId="11" xfId="0" applyFont="1" applyBorder="1" applyAlignment="1">
      <alignment horizontal="center" vertical="center"/>
    </xf>
    <xf numFmtId="0" fontId="38" fillId="0" borderId="7" xfId="0" applyFont="1" applyBorder="1" applyAlignment="1">
      <alignment horizontal="center" vertical="center"/>
    </xf>
    <xf numFmtId="0" fontId="38" fillId="0" borderId="11" xfId="0" applyFont="1" applyBorder="1" applyAlignment="1">
      <alignment vertical="center" wrapText="1"/>
    </xf>
    <xf numFmtId="0" fontId="38" fillId="0" borderId="8" xfId="0" applyFont="1" applyBorder="1" applyAlignment="1">
      <alignment horizontal="center" vertical="center"/>
    </xf>
    <xf numFmtId="0" fontId="38" fillId="0" borderId="15" xfId="0" applyFont="1" applyBorder="1" applyAlignment="1">
      <alignment horizontal="left" vertical="center" wrapText="1"/>
    </xf>
    <xf numFmtId="0" fontId="38" fillId="0" borderId="8" xfId="0" applyFont="1" applyBorder="1" applyAlignment="1">
      <alignment horizontal="center" vertical="center"/>
    </xf>
    <xf numFmtId="0" fontId="38" fillId="0" borderId="8" xfId="0" applyFont="1" applyBorder="1">
      <alignment vertical="center"/>
    </xf>
    <xf numFmtId="0" fontId="38" fillId="0" borderId="15" xfId="0" applyFont="1" applyBorder="1" applyAlignment="1">
      <alignment horizontal="center" vertical="center"/>
    </xf>
    <xf numFmtId="0" fontId="38" fillId="0" borderId="8" xfId="0" applyFont="1" applyBorder="1" applyAlignment="1">
      <alignment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shrinkToFit="1"/>
    </xf>
    <xf numFmtId="0" fontId="38" fillId="0" borderId="5"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vertical="center" wrapText="1"/>
    </xf>
    <xf numFmtId="0" fontId="38" fillId="0" borderId="8" xfId="0" applyFont="1" applyBorder="1" applyAlignment="1">
      <alignment horizontal="center" vertical="center" wrapText="1"/>
    </xf>
    <xf numFmtId="0" fontId="35" fillId="0" borderId="0" xfId="2" applyFont="1" applyAlignment="1">
      <alignment horizontal="center" vertical="center"/>
    </xf>
    <xf numFmtId="0" fontId="35" fillId="0" borderId="0" xfId="2" applyFont="1" applyAlignment="1">
      <alignment vertical="center" wrapText="1"/>
    </xf>
  </cellXfs>
  <cellStyles count="5">
    <cellStyle name="桁区切り 2" xfId="4" xr:uid="{7DF00A1E-0D98-4828-A801-FE22C6C12F6E}"/>
    <cellStyle name="標準" xfId="0" builtinId="0"/>
    <cellStyle name="標準 2" xfId="2" xr:uid="{75E1E8CB-E189-4B6E-8BB3-247972733549}"/>
    <cellStyle name="標準 2 2" xfId="3" xr:uid="{F6E9010F-A4F5-47E0-8F3A-CFEB9600D18B}"/>
    <cellStyle name="標準_様式集２：情報セキュリティ確認チェックシート（様式７）" xfId="1" xr:uid="{1D8B1047-8D82-484E-B7B3-3EA75FE68D5D}"/>
  </cellStyles>
  <dxfs count="1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11</xdr:col>
      <xdr:colOff>1318260</xdr:colOff>
      <xdr:row>0</xdr:row>
      <xdr:rowOff>73319</xdr:rowOff>
    </xdr:from>
    <xdr:ext cx="1213765" cy="29238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83980" y="73319"/>
          <a:ext cx="1213765" cy="2923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spAutoFit/>
        </a:bodyPr>
        <a:lstStyle/>
        <a:p>
          <a:pPr algn="ctr"/>
          <a:r>
            <a:rPr kumimoji="1" lang="ja-JP" altLang="en-US" sz="1200">
              <a:latin typeface="BIZ UDゴシック" panose="020B0400000000000000" pitchFamily="49" charset="-128"/>
              <a:ea typeface="BIZ UDゴシック" panose="020B0400000000000000" pitchFamily="49" charset="-128"/>
            </a:rPr>
            <a:t>様式６</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167640</xdr:colOff>
          <xdr:row>11</xdr:row>
          <xdr:rowOff>129540</xdr:rowOff>
        </xdr:from>
        <xdr:to>
          <xdr:col>4</xdr:col>
          <xdr:colOff>495300</xdr:colOff>
          <xdr:row>12</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11</xdr:row>
          <xdr:rowOff>129540</xdr:rowOff>
        </xdr:from>
        <xdr:to>
          <xdr:col>5</xdr:col>
          <xdr:colOff>495300</xdr:colOff>
          <xdr:row>12</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106680</xdr:rowOff>
        </xdr:from>
        <xdr:to>
          <xdr:col>5</xdr:col>
          <xdr:colOff>480060</xdr:colOff>
          <xdr:row>14</xdr:row>
          <xdr:rowOff>335280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17</xdr:row>
          <xdr:rowOff>129540</xdr:rowOff>
        </xdr:from>
        <xdr:to>
          <xdr:col>4</xdr:col>
          <xdr:colOff>495300</xdr:colOff>
          <xdr:row>18</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17</xdr:row>
          <xdr:rowOff>129540</xdr:rowOff>
        </xdr:from>
        <xdr:to>
          <xdr:col>5</xdr:col>
          <xdr:colOff>495300</xdr:colOff>
          <xdr:row>18</xdr:row>
          <xdr:rowOff>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20</xdr:row>
          <xdr:rowOff>129540</xdr:rowOff>
        </xdr:from>
        <xdr:to>
          <xdr:col>4</xdr:col>
          <xdr:colOff>495300</xdr:colOff>
          <xdr:row>21</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20</xdr:row>
          <xdr:rowOff>129540</xdr:rowOff>
        </xdr:from>
        <xdr:to>
          <xdr:col>5</xdr:col>
          <xdr:colOff>495300</xdr:colOff>
          <xdr:row>21</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23</xdr:row>
          <xdr:rowOff>129540</xdr:rowOff>
        </xdr:from>
        <xdr:to>
          <xdr:col>4</xdr:col>
          <xdr:colOff>495300</xdr:colOff>
          <xdr:row>24</xdr:row>
          <xdr:rowOff>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23</xdr:row>
          <xdr:rowOff>129540</xdr:rowOff>
        </xdr:from>
        <xdr:to>
          <xdr:col>5</xdr:col>
          <xdr:colOff>495300</xdr:colOff>
          <xdr:row>24</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480060</xdr:colOff>
      <xdr:row>0</xdr:row>
      <xdr:rowOff>93345</xdr:rowOff>
    </xdr:from>
    <xdr:to>
      <xdr:col>7</xdr:col>
      <xdr:colOff>899795</xdr:colOff>
      <xdr:row>1</xdr:row>
      <xdr:rowOff>64770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233160" y="93345"/>
          <a:ext cx="1448435" cy="29908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様式７</a:t>
          </a:r>
        </a:p>
      </xdr:txBody>
    </xdr:sp>
    <xdr:clientData/>
  </xdr:twoCellAnchor>
  <mc:AlternateContent xmlns:mc="http://schemas.openxmlformats.org/markup-compatibility/2006">
    <mc:Choice xmlns:a14="http://schemas.microsoft.com/office/drawing/2010/main" Requires="a14">
      <xdr:twoCellAnchor>
        <xdr:from>
          <xdr:col>4</xdr:col>
          <xdr:colOff>167640</xdr:colOff>
          <xdr:row>26</xdr:row>
          <xdr:rowOff>129540</xdr:rowOff>
        </xdr:from>
        <xdr:to>
          <xdr:col>4</xdr:col>
          <xdr:colOff>495300</xdr:colOff>
          <xdr:row>27</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26</xdr:row>
          <xdr:rowOff>129540</xdr:rowOff>
        </xdr:from>
        <xdr:to>
          <xdr:col>5</xdr:col>
          <xdr:colOff>495300</xdr:colOff>
          <xdr:row>27</xdr:row>
          <xdr:rowOff>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0</xdr:colOff>
          <xdr:row>29</xdr:row>
          <xdr:rowOff>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23</xdr:row>
          <xdr:rowOff>129540</xdr:rowOff>
        </xdr:from>
        <xdr:to>
          <xdr:col>4</xdr:col>
          <xdr:colOff>495300</xdr:colOff>
          <xdr:row>24</xdr:row>
          <xdr:rowOff>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23</xdr:row>
          <xdr:rowOff>129540</xdr:rowOff>
        </xdr:from>
        <xdr:to>
          <xdr:col>5</xdr:col>
          <xdr:colOff>495300</xdr:colOff>
          <xdr:row>24</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0</xdr:colOff>
          <xdr:row>25</xdr:row>
          <xdr:rowOff>15240</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20</xdr:row>
          <xdr:rowOff>129540</xdr:rowOff>
        </xdr:from>
        <xdr:to>
          <xdr:col>4</xdr:col>
          <xdr:colOff>495300</xdr:colOff>
          <xdr:row>21</xdr:row>
          <xdr:rowOff>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20</xdr:row>
          <xdr:rowOff>129540</xdr:rowOff>
        </xdr:from>
        <xdr:to>
          <xdr:col>5</xdr:col>
          <xdr:colOff>495300</xdr:colOff>
          <xdr:row>21</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15240</xdr:rowOff>
        </xdr:to>
        <xdr:sp macro="" textlink="">
          <xdr:nvSpPr>
            <xdr:cNvPr id="2066" name="Group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20</xdr:row>
          <xdr:rowOff>129540</xdr:rowOff>
        </xdr:from>
        <xdr:to>
          <xdr:col>4</xdr:col>
          <xdr:colOff>495300</xdr:colOff>
          <xdr:row>21</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15240</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17</xdr:row>
          <xdr:rowOff>129540</xdr:rowOff>
        </xdr:from>
        <xdr:to>
          <xdr:col>4</xdr:col>
          <xdr:colOff>495300</xdr:colOff>
          <xdr:row>18</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0</xdr:colOff>
          <xdr:row>19</xdr:row>
          <xdr:rowOff>15240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14</xdr:row>
          <xdr:rowOff>129540</xdr:rowOff>
        </xdr:from>
        <xdr:to>
          <xdr:col>4</xdr:col>
          <xdr:colOff>495300</xdr:colOff>
          <xdr:row>15</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0</xdr:colOff>
          <xdr:row>16</xdr:row>
          <xdr:rowOff>15240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xdr:row>
          <xdr:rowOff>129540</xdr:rowOff>
        </xdr:from>
        <xdr:to>
          <xdr:col>4</xdr:col>
          <xdr:colOff>495300</xdr:colOff>
          <xdr:row>12</xdr:row>
          <xdr:rowOff>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0</xdr:colOff>
          <xdr:row>13</xdr:row>
          <xdr:rowOff>15240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2311399</xdr:colOff>
      <xdr:row>1</xdr:row>
      <xdr:rowOff>112818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305453" y="50800"/>
          <a:ext cx="1176866" cy="2982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200" b="1">
              <a:latin typeface="BIZ UDゴシック" panose="020B0400000000000000" pitchFamily="49" charset="-128"/>
              <a:ea typeface="BIZ UDゴシック" panose="020B0400000000000000" pitchFamily="49" charset="-128"/>
            </a:rPr>
            <a:t>様式８</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3" name="Line 3">
          <a:extLst>
            <a:ext uri="{FF2B5EF4-FFF2-40B4-BE49-F238E27FC236}">
              <a16:creationId xmlns:a16="http://schemas.microsoft.com/office/drawing/2014/main" id="{00000000-0008-0000-0300-00000300000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4" name="Line 7">
          <a:extLst>
            <a:ext uri="{FF2B5EF4-FFF2-40B4-BE49-F238E27FC236}">
              <a16:creationId xmlns:a16="http://schemas.microsoft.com/office/drawing/2014/main" id="{00000000-0008-0000-0300-000004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5" name="Line 8">
          <a:extLst>
            <a:ext uri="{FF2B5EF4-FFF2-40B4-BE49-F238E27FC236}">
              <a16:creationId xmlns:a16="http://schemas.microsoft.com/office/drawing/2014/main" id="{00000000-0008-0000-0300-000005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6" name="Line 10">
          <a:extLst>
            <a:ext uri="{FF2B5EF4-FFF2-40B4-BE49-F238E27FC236}">
              <a16:creationId xmlns:a16="http://schemas.microsoft.com/office/drawing/2014/main" id="{00000000-0008-0000-0300-000006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7" name="Line 11">
          <a:extLst>
            <a:ext uri="{FF2B5EF4-FFF2-40B4-BE49-F238E27FC236}">
              <a16:creationId xmlns:a16="http://schemas.microsoft.com/office/drawing/2014/main" id="{00000000-0008-0000-0300-000007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8" name="Line 13">
          <a:extLst>
            <a:ext uri="{FF2B5EF4-FFF2-40B4-BE49-F238E27FC236}">
              <a16:creationId xmlns:a16="http://schemas.microsoft.com/office/drawing/2014/main" id="{00000000-0008-0000-0300-000008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9" name="Line 14">
          <a:extLst>
            <a:ext uri="{FF2B5EF4-FFF2-40B4-BE49-F238E27FC236}">
              <a16:creationId xmlns:a16="http://schemas.microsoft.com/office/drawing/2014/main" id="{00000000-0008-0000-0300-000009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10" name="Line 16">
          <a:extLst>
            <a:ext uri="{FF2B5EF4-FFF2-40B4-BE49-F238E27FC236}">
              <a16:creationId xmlns:a16="http://schemas.microsoft.com/office/drawing/2014/main" id="{00000000-0008-0000-0300-00000A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11" name="Line 17">
          <a:extLst>
            <a:ext uri="{FF2B5EF4-FFF2-40B4-BE49-F238E27FC236}">
              <a16:creationId xmlns:a16="http://schemas.microsoft.com/office/drawing/2014/main" id="{00000000-0008-0000-0300-00000B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2" name="Line 19">
          <a:extLst>
            <a:ext uri="{FF2B5EF4-FFF2-40B4-BE49-F238E27FC236}">
              <a16:creationId xmlns:a16="http://schemas.microsoft.com/office/drawing/2014/main" id="{00000000-0008-0000-0300-00000C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3" name="Line 20">
          <a:extLst>
            <a:ext uri="{FF2B5EF4-FFF2-40B4-BE49-F238E27FC236}">
              <a16:creationId xmlns:a16="http://schemas.microsoft.com/office/drawing/2014/main" id="{00000000-0008-0000-0300-00000D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4" name="Line 24">
          <a:extLst>
            <a:ext uri="{FF2B5EF4-FFF2-40B4-BE49-F238E27FC236}">
              <a16:creationId xmlns:a16="http://schemas.microsoft.com/office/drawing/2014/main" id="{00000000-0008-0000-0300-00000E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5" name="Line 25">
          <a:extLst>
            <a:ext uri="{FF2B5EF4-FFF2-40B4-BE49-F238E27FC236}">
              <a16:creationId xmlns:a16="http://schemas.microsoft.com/office/drawing/2014/main" id="{00000000-0008-0000-0300-00000F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6" name="Line 29">
          <a:extLst>
            <a:ext uri="{FF2B5EF4-FFF2-40B4-BE49-F238E27FC236}">
              <a16:creationId xmlns:a16="http://schemas.microsoft.com/office/drawing/2014/main" id="{00000000-0008-0000-0300-000010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7" name="Line 30">
          <a:extLst>
            <a:ext uri="{FF2B5EF4-FFF2-40B4-BE49-F238E27FC236}">
              <a16:creationId xmlns:a16="http://schemas.microsoft.com/office/drawing/2014/main" id="{00000000-0008-0000-0300-000011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8" name="Line 34">
          <a:extLst>
            <a:ext uri="{FF2B5EF4-FFF2-40B4-BE49-F238E27FC236}">
              <a16:creationId xmlns:a16="http://schemas.microsoft.com/office/drawing/2014/main" id="{00000000-0008-0000-0300-000012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9" name="Line 35">
          <a:extLst>
            <a:ext uri="{FF2B5EF4-FFF2-40B4-BE49-F238E27FC236}">
              <a16:creationId xmlns:a16="http://schemas.microsoft.com/office/drawing/2014/main" id="{00000000-0008-0000-0300-000013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0" name="Line 1">
          <a:extLst>
            <a:ext uri="{FF2B5EF4-FFF2-40B4-BE49-F238E27FC236}">
              <a16:creationId xmlns:a16="http://schemas.microsoft.com/office/drawing/2014/main" id="{00000000-0008-0000-0300-000014000000}"/>
            </a:ext>
          </a:extLst>
        </xdr:cNvPr>
        <xdr:cNvSpPr>
          <a:spLocks noChangeShapeType="1"/>
        </xdr:cNvSpPr>
      </xdr:nvSpPr>
      <xdr:spPr bwMode="auto">
        <a:xfrm>
          <a:off x="2886075" y="80467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1" name="Line 21">
          <a:extLst>
            <a:ext uri="{FF2B5EF4-FFF2-40B4-BE49-F238E27FC236}">
              <a16:creationId xmlns:a16="http://schemas.microsoft.com/office/drawing/2014/main" id="{00000000-0008-0000-0300-000015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2" name="Line 22">
          <a:extLst>
            <a:ext uri="{FF2B5EF4-FFF2-40B4-BE49-F238E27FC236}">
              <a16:creationId xmlns:a16="http://schemas.microsoft.com/office/drawing/2014/main" id="{00000000-0008-0000-0300-000016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3" name="Line 26">
          <a:extLst>
            <a:ext uri="{FF2B5EF4-FFF2-40B4-BE49-F238E27FC236}">
              <a16:creationId xmlns:a16="http://schemas.microsoft.com/office/drawing/2014/main" id="{00000000-0008-0000-0300-000017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4" name="Line 27">
          <a:extLst>
            <a:ext uri="{FF2B5EF4-FFF2-40B4-BE49-F238E27FC236}">
              <a16:creationId xmlns:a16="http://schemas.microsoft.com/office/drawing/2014/main" id="{00000000-0008-0000-0300-000018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5" name="Line 31">
          <a:extLst>
            <a:ext uri="{FF2B5EF4-FFF2-40B4-BE49-F238E27FC236}">
              <a16:creationId xmlns:a16="http://schemas.microsoft.com/office/drawing/2014/main" id="{00000000-0008-0000-0300-000019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6" name="Line 32">
          <a:extLst>
            <a:ext uri="{FF2B5EF4-FFF2-40B4-BE49-F238E27FC236}">
              <a16:creationId xmlns:a16="http://schemas.microsoft.com/office/drawing/2014/main" id="{00000000-0008-0000-0300-00001A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1201016</xdr:colOff>
      <xdr:row>0</xdr:row>
      <xdr:rowOff>64655</xdr:rowOff>
    </xdr:from>
    <xdr:to>
      <xdr:col>11</xdr:col>
      <xdr:colOff>1157200</xdr:colOff>
      <xdr:row>1</xdr:row>
      <xdr:rowOff>26555</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13545416" y="64655"/>
          <a:ext cx="1203093" cy="3082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様式１０</a:t>
          </a:r>
          <a:r>
            <a:rPr kumimoji="1" lang="en-US" altLang="ja-JP" sz="1400" b="1" baseline="0">
              <a:solidFill>
                <a:sysClr val="windowText" lastClr="000000"/>
              </a:solidFill>
              <a:latin typeface="BIZ UDゴシック" panose="020B0400000000000000" pitchFamily="49" charset="-128"/>
              <a:ea typeface="BIZ UDゴシック" panose="020B0400000000000000" pitchFamily="49" charset="-128"/>
            </a:rPr>
            <a:t> </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00000000-0008-0000-0400-000002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00000000-0008-0000-0400-000003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00000000-0008-0000-0400-000004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00000000-0008-0000-0400-000005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00000000-0008-0000-0400-000006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00000000-0008-0000-0400-000007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00000000-0008-0000-0400-000009000000}"/>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00000000-0008-0000-0400-00000A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00000000-0008-0000-0400-00000B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00000000-0008-0000-0400-00000C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00000000-0008-0000-0400-00000D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00000000-0008-0000-0400-00000E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00000000-0008-0000-0400-00000F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00000000-0008-0000-0400-000010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00000000-0008-0000-0400-000011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00000000-0008-0000-0400-000012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00000000-0008-0000-0400-000013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00000000-0008-0000-0400-000014000000}"/>
            </a:ext>
          </a:extLst>
        </xdr:cNvPr>
        <xdr:cNvSpPr>
          <a:spLocks noChangeShapeType="1"/>
        </xdr:cNvSpPr>
      </xdr:nvSpPr>
      <xdr:spPr bwMode="auto">
        <a:xfrm>
          <a:off x="288607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00000000-0008-0000-0400-000015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00000000-0008-0000-0400-000016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00000000-0008-0000-0400-000017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00000000-0008-0000-0400-000018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00000000-0008-0000-0400-000019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00000000-0008-0000-0400-00001A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1165411</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7270376" y="50800"/>
          <a:ext cx="1265592" cy="30255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00000000-0008-0000-0400-00001D000000}"/>
            </a:ext>
          </a:extLst>
        </xdr:cNvPr>
        <xdr:cNvSpPr>
          <a:spLocks noChangeShapeType="1"/>
        </xdr:cNvSpPr>
      </xdr:nvSpPr>
      <xdr:spPr bwMode="auto">
        <a:xfrm>
          <a:off x="412813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00000000-0008-0000-0400-00001E000000}"/>
            </a:ext>
          </a:extLst>
        </xdr:cNvPr>
        <xdr:cNvSpPr>
          <a:spLocks noChangeShapeType="1"/>
        </xdr:cNvSpPr>
      </xdr:nvSpPr>
      <xdr:spPr bwMode="auto">
        <a:xfrm>
          <a:off x="537019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00000000-0008-0000-0400-00001F000000}"/>
            </a:ext>
          </a:extLst>
        </xdr:cNvPr>
        <xdr:cNvSpPr>
          <a:spLocks noChangeShapeType="1"/>
        </xdr:cNvSpPr>
      </xdr:nvSpPr>
      <xdr:spPr bwMode="auto">
        <a:xfrm>
          <a:off x="661225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00000000-0008-0000-0400-000020000000}"/>
            </a:ext>
          </a:extLst>
        </xdr:cNvPr>
        <xdr:cNvSpPr>
          <a:spLocks noChangeShapeType="1"/>
        </xdr:cNvSpPr>
      </xdr:nvSpPr>
      <xdr:spPr bwMode="auto">
        <a:xfrm>
          <a:off x="785431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00000000-0008-0000-0400-000021000000}"/>
            </a:ext>
          </a:extLst>
        </xdr:cNvPr>
        <xdr:cNvSpPr/>
      </xdr:nvSpPr>
      <xdr:spPr>
        <a:xfrm>
          <a:off x="2380130" y="4896523"/>
          <a:ext cx="4658509" cy="64097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00000000-0008-0000-0400-000022000000}"/>
            </a:ext>
          </a:extLst>
        </xdr:cNvPr>
        <xdr:cNvSpPr/>
      </xdr:nvSpPr>
      <xdr:spPr>
        <a:xfrm>
          <a:off x="2021543" y="3919370"/>
          <a:ext cx="331694" cy="137159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00000000-0008-0000-0400-000023000000}"/>
            </a:ext>
          </a:extLst>
        </xdr:cNvPr>
        <xdr:cNvSpPr/>
      </xdr:nvSpPr>
      <xdr:spPr>
        <a:xfrm>
          <a:off x="7348370" y="2904565"/>
          <a:ext cx="1210235" cy="24249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00000000-0008-0000-0400-000024000000}"/>
            </a:ext>
          </a:extLst>
        </xdr:cNvPr>
        <xdr:cNvSpPr/>
      </xdr:nvSpPr>
      <xdr:spPr>
        <a:xfrm>
          <a:off x="7348369" y="14097000"/>
          <a:ext cx="1210235" cy="23756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00000000-0008-0000-0400-000025000000}"/>
            </a:ext>
          </a:extLst>
        </xdr:cNvPr>
        <xdr:cNvCxnSpPr>
          <a:stCxn id="35" idx="2"/>
          <a:endCxn id="36" idx="0"/>
        </xdr:cNvCxnSpPr>
      </xdr:nvCxnSpPr>
      <xdr:spPr>
        <a:xfrm flipH="1">
          <a:off x="7953487" y="3147060"/>
          <a:ext cx="1" cy="1094994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00000000-0008-0000-0400-000026000000}"/>
            </a:ext>
          </a:extLst>
        </xdr:cNvPr>
        <xdr:cNvSpPr/>
      </xdr:nvSpPr>
      <xdr:spPr>
        <a:xfrm>
          <a:off x="4393155" y="3270836"/>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00000000-0008-0000-0400-000027000000}"/>
            </a:ext>
          </a:extLst>
        </xdr:cNvPr>
        <xdr:cNvSpPr/>
      </xdr:nvSpPr>
      <xdr:spPr>
        <a:xfrm>
          <a:off x="2783543" y="4116591"/>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・定期昇給についても忘れずに加味してください。</a:t>
          </a:r>
        </a:p>
      </xdr:txBody>
    </xdr:sp>
    <xdr:clientData/>
  </xdr:oneCellAnchor>
  <xdr:twoCellAnchor>
    <xdr:from>
      <xdr:col>0</xdr:col>
      <xdr:colOff>89645</xdr:colOff>
      <xdr:row>2</xdr:row>
      <xdr:rowOff>89652</xdr:rowOff>
    </xdr:from>
    <xdr:to>
      <xdr:col>5</xdr:col>
      <xdr:colOff>466164</xdr:colOff>
      <xdr:row>5</xdr:row>
      <xdr:rowOff>170334</xdr:rowOff>
    </xdr:to>
    <xdr:sp macro="" textlink="">
      <xdr:nvSpPr>
        <xdr:cNvPr id="40" name="吹き出し: 四角形 39">
          <a:extLst>
            <a:ext uri="{FF2B5EF4-FFF2-40B4-BE49-F238E27FC236}">
              <a16:creationId xmlns:a16="http://schemas.microsoft.com/office/drawing/2014/main" id="{00000000-0008-0000-0400-000028000000}"/>
            </a:ext>
          </a:extLst>
        </xdr:cNvPr>
        <xdr:cNvSpPr/>
      </xdr:nvSpPr>
      <xdr:spPr>
        <a:xfrm>
          <a:off x="89645" y="661152"/>
          <a:ext cx="6464899" cy="972222"/>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00000000-0008-0000-0400-000029000000}"/>
            </a:ext>
          </a:extLst>
        </xdr:cNvPr>
        <xdr:cNvSpPr/>
      </xdr:nvSpPr>
      <xdr:spPr>
        <a:xfrm>
          <a:off x="2066363" y="11201149"/>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00000000-0008-0000-0400-00002A000000}"/>
            </a:ext>
          </a:extLst>
        </xdr:cNvPr>
        <xdr:cNvSpPr/>
      </xdr:nvSpPr>
      <xdr:spPr>
        <a:xfrm>
          <a:off x="2164976" y="8692725"/>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00000000-0008-0000-0400-00002B000000}"/>
            </a:ext>
          </a:extLst>
        </xdr:cNvPr>
        <xdr:cNvSpPr/>
      </xdr:nvSpPr>
      <xdr:spPr>
        <a:xfrm>
          <a:off x="1931894" y="13312141"/>
          <a:ext cx="6339840" cy="63694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00000000-0008-0000-0400-00002C000000}"/>
            </a:ext>
          </a:extLst>
        </xdr:cNvPr>
        <xdr:cNvSpPr/>
      </xdr:nvSpPr>
      <xdr:spPr>
        <a:xfrm>
          <a:off x="2173940" y="9053008"/>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00000000-0008-0000-0400-00002D000000}"/>
            </a:ext>
          </a:extLst>
        </xdr:cNvPr>
        <xdr:cNvSpPr/>
      </xdr:nvSpPr>
      <xdr:spPr>
        <a:xfrm>
          <a:off x="3321424" y="15232380"/>
          <a:ext cx="3950296" cy="26042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500-000014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500-000015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500-000016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500-000017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500-000018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500-000019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500-00001A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500-00001B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500-00001C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500-00001D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500-00001E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500-00001F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500-000020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500-000021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500-000022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500-000023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500-000024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500-000025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500-000026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500-000027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500-000028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500-000029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500-00002A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500-00002B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500-00002C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500-00002D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500-00002E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500-00002F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500-000030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500-000031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500-000032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500-000033000000}"/>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500-000034000000}"/>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500-000036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500-000037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500-000038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500-000039000000}"/>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500-00003A000000}"/>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500-00003B000000}"/>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500-00003C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500-00003D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500-00003E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500-00003F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500-000040000000}"/>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500-000041000000}"/>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様式１１</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500-000042000000}"/>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500-000043000000}"/>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500-000044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500-000045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500-000046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500-000047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500-000048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500-000049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500-00004A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500-00004B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500-00004C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500-00004D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500-00004E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500-00004F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3023235"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a:off x="3023235"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00000000-0008-0000-0600-000004000000}"/>
            </a:ext>
          </a:extLst>
        </xdr:cNvPr>
        <xdr:cNvSpPr>
          <a:spLocks noChangeShapeType="1"/>
        </xdr:cNvSpPr>
      </xdr:nvSpPr>
      <xdr:spPr bwMode="auto">
        <a:xfrm>
          <a:off x="3023235"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00000000-0008-0000-0600-000005000000}"/>
            </a:ext>
          </a:extLst>
        </xdr:cNvPr>
        <xdr:cNvSpPr>
          <a:spLocks noChangeShapeType="1"/>
        </xdr:cNvSpPr>
      </xdr:nvSpPr>
      <xdr:spPr bwMode="auto">
        <a:xfrm>
          <a:off x="3023235"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3023235"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00000000-0008-0000-0600-000007000000}"/>
            </a:ext>
          </a:extLst>
        </xdr:cNvPr>
        <xdr:cNvSpPr>
          <a:spLocks noChangeShapeType="1"/>
        </xdr:cNvSpPr>
      </xdr:nvSpPr>
      <xdr:spPr bwMode="auto">
        <a:xfrm>
          <a:off x="3023235"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00000000-0008-0000-0600-000008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00000000-0008-0000-0600-000009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00000000-0008-0000-0600-00000A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00000000-0008-0000-0600-00000B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00000000-0008-0000-0600-00000C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00000000-0008-0000-0600-00000D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00000000-0008-0000-0600-00000E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00000000-0008-0000-0600-00000F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00000000-0008-0000-0600-000010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00000000-0008-0000-0600-000011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00000000-0008-0000-0600-000012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00000000-0008-0000-0600-000013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00000000-0008-0000-0600-000014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00000000-0008-0000-0600-000015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00000000-0008-0000-0600-000016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00000000-0008-0000-0600-000017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00000000-0008-0000-0600-000018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00000000-0008-0000-0600-000019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00000000-0008-0000-0600-00001A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00000000-0008-0000-0600-00001B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00000000-0008-0000-0600-00001C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00000000-0008-0000-0600-00001D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00000000-0008-0000-0600-00001E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00000000-0008-0000-0600-00001F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00000000-0008-0000-0600-000020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00000000-0008-0000-0600-000021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00000000-0008-0000-0600-000022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00000000-0008-0000-0600-000023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00000000-0008-0000-0600-000024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00000000-0008-0000-0600-000025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00000000-0008-0000-0600-000026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00000000-0008-0000-0600-000027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00000000-0008-0000-0600-000028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00000000-0008-0000-0600-000029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00000000-0008-0000-0600-00002A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00000000-0008-0000-0600-00002B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00000000-0008-0000-0600-00002C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00000000-0008-0000-0600-00002D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00000000-0008-0000-0600-00002E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00000000-0008-0000-0600-00002F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00000000-0008-0000-0600-000030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00000000-0008-0000-0600-000031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0000000-0008-0000-0600-000032000000}"/>
            </a:ext>
          </a:extLst>
        </xdr:cNvPr>
        <xdr:cNvSpPr>
          <a:spLocks noChangeShapeType="1"/>
        </xdr:cNvSpPr>
      </xdr:nvSpPr>
      <xdr:spPr bwMode="auto">
        <a:xfrm>
          <a:off x="3023235" y="7094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00000000-0008-0000-0600-000033000000}"/>
            </a:ext>
          </a:extLst>
        </xdr:cNvPr>
        <xdr:cNvSpPr>
          <a:spLocks noChangeShapeType="1"/>
        </xdr:cNvSpPr>
      </xdr:nvSpPr>
      <xdr:spPr bwMode="auto">
        <a:xfrm>
          <a:off x="408241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00000000-0008-0000-0600-000034000000}"/>
            </a:ext>
          </a:extLst>
        </xdr:cNvPr>
        <xdr:cNvSpPr>
          <a:spLocks noChangeShapeType="1"/>
        </xdr:cNvSpPr>
      </xdr:nvSpPr>
      <xdr:spPr bwMode="auto">
        <a:xfrm>
          <a:off x="408241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00000000-0008-0000-0600-000035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00000000-0008-0000-0600-000036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00000000-0008-0000-0600-000037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00000000-0008-0000-0600-000038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00000000-0008-0000-0600-000039000000}"/>
            </a:ext>
          </a:extLst>
        </xdr:cNvPr>
        <xdr:cNvSpPr>
          <a:spLocks noChangeShapeType="1"/>
        </xdr:cNvSpPr>
      </xdr:nvSpPr>
      <xdr:spPr bwMode="auto">
        <a:xfrm>
          <a:off x="4082415" y="7094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00000000-0008-0000-0600-00003A000000}"/>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00000000-0008-0000-0600-00003B000000}"/>
            </a:ext>
          </a:extLst>
        </xdr:cNvPr>
        <xdr:cNvSpPr>
          <a:spLocks noChangeShapeType="1"/>
        </xdr:cNvSpPr>
      </xdr:nvSpPr>
      <xdr:spPr bwMode="auto">
        <a:xfrm>
          <a:off x="3023235"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00000000-0008-0000-0600-00003C000000}"/>
            </a:ext>
          </a:extLst>
        </xdr:cNvPr>
        <xdr:cNvSpPr>
          <a:spLocks noChangeShapeType="1"/>
        </xdr:cNvSpPr>
      </xdr:nvSpPr>
      <xdr:spPr bwMode="auto">
        <a:xfrm>
          <a:off x="3023235"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00000000-0008-0000-0600-00003D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00000000-0008-0000-0600-00003E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00000000-0008-0000-0600-00003F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00000000-0008-0000-0600-000040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00000000-0008-0000-0600-000041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00000000-0008-0000-0600-000042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00000000-0008-0000-0600-000043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00000000-0008-0000-0600-000044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00000000-0008-0000-0600-000045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00000000-0008-0000-0600-000046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00000000-0008-0000-0600-000047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00000000-0008-0000-0600-000048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00000000-0008-0000-0600-000049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00000000-0008-0000-0600-00004A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00000000-0008-0000-0600-00004B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00000000-0008-0000-0600-00004C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00000000-0008-0000-0600-00004D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00000000-0008-0000-0600-00004E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00000000-0008-0000-0600-00004F000000}"/>
            </a:ext>
          </a:extLst>
        </xdr:cNvPr>
        <xdr:cNvSpPr>
          <a:spLocks noChangeShapeType="1"/>
        </xdr:cNvSpPr>
      </xdr:nvSpPr>
      <xdr:spPr bwMode="auto">
        <a:xfrm>
          <a:off x="3023235"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00000000-0008-0000-0600-000050000000}"/>
            </a:ext>
          </a:extLst>
        </xdr:cNvPr>
        <xdr:cNvSpPr>
          <a:spLocks noChangeShapeType="1"/>
        </xdr:cNvSpPr>
      </xdr:nvSpPr>
      <xdr:spPr bwMode="auto">
        <a:xfrm>
          <a:off x="3023235"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00000000-0008-0000-0600-000051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00000000-0008-0000-0600-000052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00000000-0008-0000-0600-000053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00000000-0008-0000-0600-000054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00000000-0008-0000-0600-000055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00000000-0008-0000-0600-000056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00000000-0008-0000-0600-000057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00000000-0008-0000-0600-000058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00000000-0008-0000-0600-000059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00000000-0008-0000-0600-00005A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00000000-0008-0000-0600-00005B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00000000-0008-0000-0600-00005C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00000000-0008-0000-0600-00005D000000}"/>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00000000-0008-0000-0600-00005E000000}"/>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00000000-0008-0000-0600-00005F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00000000-0008-0000-0600-000060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00000000-0008-0000-0600-000061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00000000-0008-0000-0600-000062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00000000-0008-0000-0600-000063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00000000-0008-0000-0600-000064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00000000-0008-0000-0600-000065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00000000-0008-0000-0600-000066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00000000-0008-0000-0600-000067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00000000-0008-0000-0600-000068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00000000-0008-0000-0600-000069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00000000-0008-0000-0600-00006A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00000000-0008-0000-0600-00006B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00000000-0008-0000-0600-00006C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00000000-0008-0000-0600-00006D000000}"/>
            </a:ext>
          </a:extLst>
        </xdr:cNvPr>
        <xdr:cNvSpPr>
          <a:spLocks noChangeShapeType="1"/>
        </xdr:cNvSpPr>
      </xdr:nvSpPr>
      <xdr:spPr bwMode="auto">
        <a:xfrm>
          <a:off x="3023235" y="5905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00000000-0008-0000-0600-00006E000000}"/>
            </a:ext>
          </a:extLst>
        </xdr:cNvPr>
        <xdr:cNvSpPr/>
      </xdr:nvSpPr>
      <xdr:spPr>
        <a:xfrm>
          <a:off x="2218763" y="2606043"/>
          <a:ext cx="4029189" cy="65800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00000000-0008-0000-0600-00006F000000}"/>
            </a:ext>
          </a:extLst>
        </xdr:cNvPr>
        <xdr:cNvSpPr/>
      </xdr:nvSpPr>
      <xdr:spPr>
        <a:xfrm>
          <a:off x="1842247" y="1688054"/>
          <a:ext cx="331694" cy="11519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00000000-0008-0000-0600-000070000000}"/>
            </a:ext>
          </a:extLst>
        </xdr:cNvPr>
        <xdr:cNvSpPr/>
      </xdr:nvSpPr>
      <xdr:spPr>
        <a:xfrm>
          <a:off x="2218765" y="20833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xdr:rowOff>
    </xdr:to>
    <xdr:sp macro="" textlink="">
      <xdr:nvSpPr>
        <xdr:cNvPr id="113" name="吹き出し: 四角形 112">
          <a:extLst>
            <a:ext uri="{FF2B5EF4-FFF2-40B4-BE49-F238E27FC236}">
              <a16:creationId xmlns:a16="http://schemas.microsoft.com/office/drawing/2014/main" id="{00000000-0008-0000-0600-000071000000}"/>
            </a:ext>
          </a:extLst>
        </xdr:cNvPr>
        <xdr:cNvSpPr/>
      </xdr:nvSpPr>
      <xdr:spPr>
        <a:xfrm>
          <a:off x="62752" y="438823"/>
          <a:ext cx="6238988" cy="101166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00000000-0008-0000-0600-000072000000}"/>
            </a:ext>
          </a:extLst>
        </xdr:cNvPr>
        <xdr:cNvSpPr/>
      </xdr:nvSpPr>
      <xdr:spPr>
        <a:xfrm>
          <a:off x="2660725" y="98611"/>
          <a:ext cx="1203624" cy="30211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1F38-DFC0-45F6-923E-CD9CE64F5BE0}">
  <dimension ref="A3:M13"/>
  <sheetViews>
    <sheetView view="pageBreakPreview" zoomScaleNormal="100" zoomScaleSheetLayoutView="100" workbookViewId="0">
      <selection activeCell="G7" sqref="G7"/>
    </sheetView>
  </sheetViews>
  <sheetFormatPr defaultRowHeight="13.8"/>
  <cols>
    <col min="1" max="1" width="3.69921875" style="1" bestFit="1" customWidth="1"/>
    <col min="2" max="2" width="19.296875" bestFit="1" customWidth="1"/>
    <col min="3" max="3" width="17.5" customWidth="1"/>
    <col min="4" max="4" width="8.69921875" customWidth="1"/>
    <col min="5" max="5" width="8.69921875" style="1" customWidth="1"/>
    <col min="6" max="6" width="8.796875" style="1" bestFit="1" customWidth="1"/>
    <col min="7" max="7" width="3.19921875" style="1" bestFit="1" customWidth="1"/>
    <col min="8" max="8" width="8.796875" bestFit="1" customWidth="1"/>
    <col min="9" max="9" width="14.296875" bestFit="1" customWidth="1"/>
    <col min="10" max="10" width="7.296875" bestFit="1" customWidth="1"/>
    <col min="11" max="11" width="7.296875" customWidth="1"/>
    <col min="12" max="12" width="33.69921875" customWidth="1"/>
  </cols>
  <sheetData>
    <row r="3" spans="1:13">
      <c r="A3" s="4"/>
    </row>
    <row r="4" spans="1:13">
      <c r="B4" s="1" t="s">
        <v>178</v>
      </c>
      <c r="F4" s="4"/>
      <c r="G4" s="4"/>
      <c r="J4" s="14" t="s">
        <v>3</v>
      </c>
      <c r="K4" s="14"/>
      <c r="L4" s="145"/>
    </row>
    <row r="5" spans="1:13" ht="18" customHeight="1">
      <c r="B5" s="4"/>
      <c r="C5" s="4"/>
      <c r="E5" s="4"/>
    </row>
    <row r="6" spans="1:13" s="6" customFormat="1" ht="39" customHeight="1">
      <c r="A6" s="3"/>
      <c r="B6" s="2" t="s">
        <v>176</v>
      </c>
      <c r="C6" s="2" t="s">
        <v>2</v>
      </c>
      <c r="D6" s="2" t="s">
        <v>9</v>
      </c>
      <c r="E6" s="2" t="s">
        <v>0</v>
      </c>
      <c r="F6" s="147" t="s">
        <v>6</v>
      </c>
      <c r="G6" s="148"/>
      <c r="H6" s="149"/>
      <c r="I6" s="2" t="s">
        <v>7</v>
      </c>
      <c r="J6" s="2" t="s">
        <v>8</v>
      </c>
      <c r="K6" s="146" t="s">
        <v>177</v>
      </c>
      <c r="L6" s="2" t="s">
        <v>5</v>
      </c>
      <c r="M6" s="5"/>
    </row>
    <row r="7" spans="1:13" s="13" customFormat="1" ht="87.6" customHeight="1">
      <c r="A7" s="7">
        <v>1</v>
      </c>
      <c r="B7" s="8"/>
      <c r="C7" s="9"/>
      <c r="D7" s="12"/>
      <c r="E7" s="7"/>
      <c r="F7" s="16"/>
      <c r="G7" s="10" t="s">
        <v>1</v>
      </c>
      <c r="H7" s="17"/>
      <c r="I7" s="11"/>
      <c r="J7" s="15"/>
      <c r="K7" s="15"/>
      <c r="L7" s="9"/>
    </row>
    <row r="8" spans="1:13" s="13" customFormat="1" ht="87.6" customHeight="1">
      <c r="A8" s="7">
        <v>2</v>
      </c>
      <c r="B8" s="8"/>
      <c r="C8" s="8"/>
      <c r="D8" s="12"/>
      <c r="E8" s="7"/>
      <c r="F8" s="16"/>
      <c r="G8" s="10" t="s">
        <v>1</v>
      </c>
      <c r="H8" s="18"/>
      <c r="I8" s="11"/>
      <c r="J8" s="15"/>
      <c r="K8" s="15"/>
      <c r="L8" s="8"/>
    </row>
    <row r="9" spans="1:13" s="13" customFormat="1" ht="87.6" customHeight="1">
      <c r="A9" s="7">
        <v>3</v>
      </c>
      <c r="B9" s="8"/>
      <c r="C9" s="8"/>
      <c r="D9" s="12"/>
      <c r="E9" s="7"/>
      <c r="F9" s="16"/>
      <c r="G9" s="10" t="s">
        <v>1</v>
      </c>
      <c r="H9" s="18"/>
      <c r="I9" s="11"/>
      <c r="J9" s="15"/>
      <c r="K9" s="15"/>
      <c r="L9" s="8"/>
    </row>
    <row r="10" spans="1:13" s="13" customFormat="1" ht="87.6" customHeight="1">
      <c r="A10" s="7">
        <v>4</v>
      </c>
      <c r="B10" s="8"/>
      <c r="C10" s="8"/>
      <c r="D10" s="12"/>
      <c r="E10" s="7"/>
      <c r="F10" s="16"/>
      <c r="G10" s="10" t="s">
        <v>1</v>
      </c>
      <c r="H10" s="18"/>
      <c r="I10" s="11"/>
      <c r="J10" s="15"/>
      <c r="K10" s="15"/>
      <c r="L10" s="8"/>
    </row>
    <row r="11" spans="1:13" s="13" customFormat="1" ht="87.6" customHeight="1">
      <c r="A11" s="7">
        <v>5</v>
      </c>
      <c r="B11" s="8"/>
      <c r="C11" s="8"/>
      <c r="D11" s="12"/>
      <c r="E11" s="7"/>
      <c r="F11" s="16"/>
      <c r="G11" s="10" t="s">
        <v>1</v>
      </c>
      <c r="H11" s="18"/>
      <c r="I11" s="11"/>
      <c r="J11" s="15"/>
      <c r="K11" s="15"/>
      <c r="L11" s="8"/>
    </row>
    <row r="12" spans="1:13">
      <c r="A12" s="19" t="s">
        <v>10</v>
      </c>
    </row>
    <row r="13" spans="1:13">
      <c r="A13" s="19" t="s">
        <v>4</v>
      </c>
    </row>
  </sheetData>
  <mergeCells count="1">
    <mergeCell ref="F6:H6"/>
  </mergeCells>
  <phoneticPr fontId="1"/>
  <dataValidations count="1">
    <dataValidation type="list" allowBlank="1" showInputMessage="1" showErrorMessage="1" sqref="E7:E11" xr:uid="{679B4060-AB59-48CF-B4C9-A4CDC84D6CBC}">
      <formula1>"直営,委託,指定管理"</formula1>
    </dataValidation>
  </dataValidations>
  <printOptions horizontalCentered="1"/>
  <pageMargins left="0" right="0" top="0.39370078740157483" bottom="0" header="0" footer="0"/>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0180-EBB5-4657-9C29-AF02EB186FE2}">
  <dimension ref="A1:H34"/>
  <sheetViews>
    <sheetView showGridLines="0" view="pageBreakPreview" zoomScaleNormal="100" zoomScaleSheetLayoutView="75" workbookViewId="0">
      <selection activeCell="N2" sqref="N2"/>
    </sheetView>
  </sheetViews>
  <sheetFormatPr defaultColWidth="8.09765625" defaultRowHeight="13.2"/>
  <cols>
    <col min="1" max="1" width="3.69921875" style="24" customWidth="1"/>
    <col min="2" max="2" width="19.69921875" style="39" customWidth="1"/>
    <col min="3" max="3" width="19.69921875" style="40" customWidth="1"/>
    <col min="4" max="4" width="19.69921875" style="24" customWidth="1"/>
    <col min="5" max="5" width="6.296875" style="24" customWidth="1"/>
    <col min="6" max="6" width="6.19921875" style="24" customWidth="1"/>
    <col min="7" max="7" width="13.5" style="24" customWidth="1"/>
    <col min="8" max="8" width="12.69921875" style="24" customWidth="1"/>
    <col min="9" max="16384" width="8.09765625" style="24"/>
  </cols>
  <sheetData>
    <row r="1" spans="1:8" ht="26.25" customHeight="1">
      <c r="A1" s="20"/>
      <c r="B1" s="21"/>
      <c r="C1" s="22"/>
      <c r="D1" s="20"/>
      <c r="E1" s="20"/>
      <c r="F1" s="20"/>
      <c r="G1" s="20"/>
      <c r="H1" s="23"/>
    </row>
    <row r="2" spans="1:8" ht="65.25" customHeight="1">
      <c r="A2" s="170" t="s">
        <v>11</v>
      </c>
      <c r="B2" s="171"/>
      <c r="C2" s="171"/>
      <c r="D2" s="171"/>
      <c r="E2" s="171"/>
      <c r="F2" s="171"/>
      <c r="G2" s="171"/>
      <c r="H2" s="171"/>
    </row>
    <row r="3" spans="1:8" ht="16.2">
      <c r="A3" s="25"/>
      <c r="B3" s="26"/>
      <c r="C3" s="26"/>
      <c r="D3" s="26"/>
      <c r="E3" s="26"/>
      <c r="F3" s="26"/>
      <c r="G3" s="26"/>
      <c r="H3" s="26"/>
    </row>
    <row r="4" spans="1:8" s="29" customFormat="1" ht="18.75" customHeight="1">
      <c r="A4" s="172" t="s">
        <v>12</v>
      </c>
      <c r="B4" s="172"/>
      <c r="C4" s="27"/>
      <c r="D4" s="28"/>
      <c r="E4" s="28"/>
      <c r="F4" s="28"/>
      <c r="G4" s="28"/>
      <c r="H4" s="28"/>
    </row>
    <row r="5" spans="1:8" s="29" customFormat="1" ht="13.5" customHeight="1">
      <c r="A5" s="28"/>
      <c r="B5" s="30"/>
      <c r="C5" s="27"/>
      <c r="D5" s="28"/>
      <c r="E5" s="28"/>
      <c r="F5" s="28"/>
      <c r="G5" s="28"/>
      <c r="H5" s="28"/>
    </row>
    <row r="6" spans="1:8" s="29" customFormat="1" ht="18.75" customHeight="1">
      <c r="A6" s="28"/>
      <c r="B6" s="23"/>
      <c r="C6" s="31"/>
      <c r="D6" s="23"/>
      <c r="E6" s="173" t="s">
        <v>13</v>
      </c>
      <c r="F6" s="173"/>
      <c r="G6" s="174"/>
      <c r="H6" s="174"/>
    </row>
    <row r="7" spans="1:8" s="29" customFormat="1" ht="7.5" customHeight="1">
      <c r="A7" s="28"/>
      <c r="B7" s="23"/>
      <c r="C7" s="31"/>
      <c r="D7" s="23"/>
      <c r="E7" s="32"/>
      <c r="F7" s="32"/>
      <c r="G7" s="33"/>
      <c r="H7" s="33"/>
    </row>
    <row r="8" spans="1:8" s="29" customFormat="1" ht="18.75" customHeight="1">
      <c r="A8" s="28"/>
      <c r="B8" s="23"/>
      <c r="C8" s="31"/>
      <c r="D8" s="23"/>
      <c r="E8" s="173" t="s">
        <v>14</v>
      </c>
      <c r="F8" s="173"/>
      <c r="G8" s="175"/>
      <c r="H8" s="175"/>
    </row>
    <row r="9" spans="1:8" s="29" customFormat="1" ht="20.25" customHeight="1">
      <c r="A9" s="28"/>
      <c r="B9" s="30"/>
      <c r="C9" s="27"/>
      <c r="D9" s="28"/>
      <c r="E9" s="28"/>
      <c r="F9" s="28"/>
      <c r="G9" s="28"/>
      <c r="H9" s="28"/>
    </row>
    <row r="10" spans="1:8" ht="36" customHeight="1">
      <c r="A10" s="34" t="s">
        <v>15</v>
      </c>
      <c r="B10" s="168" t="s">
        <v>16</v>
      </c>
      <c r="C10" s="168"/>
      <c r="D10" s="168"/>
      <c r="E10" s="35" t="s">
        <v>17</v>
      </c>
      <c r="F10" s="35" t="s">
        <v>18</v>
      </c>
      <c r="G10" s="169" t="s">
        <v>19</v>
      </c>
      <c r="H10" s="168"/>
    </row>
    <row r="11" spans="1:8" ht="27" customHeight="1">
      <c r="A11" s="159">
        <v>1</v>
      </c>
      <c r="B11" s="162" t="s">
        <v>20</v>
      </c>
      <c r="C11" s="162"/>
      <c r="D11" s="162"/>
      <c r="E11" s="164"/>
      <c r="F11" s="167"/>
      <c r="G11" s="162"/>
      <c r="H11" s="162"/>
    </row>
    <row r="12" spans="1:8" ht="27" customHeight="1">
      <c r="A12" s="160"/>
      <c r="B12" s="162"/>
      <c r="C12" s="162"/>
      <c r="D12" s="162"/>
      <c r="E12" s="164"/>
      <c r="F12" s="165"/>
      <c r="G12" s="162"/>
      <c r="H12" s="162"/>
    </row>
    <row r="13" spans="1:8" ht="27" customHeight="1">
      <c r="A13" s="161"/>
      <c r="B13" s="162"/>
      <c r="C13" s="162"/>
      <c r="D13" s="162"/>
      <c r="E13" s="167"/>
      <c r="F13" s="165"/>
      <c r="G13" s="162"/>
      <c r="H13" s="162"/>
    </row>
    <row r="14" spans="1:8" ht="27" customHeight="1">
      <c r="A14" s="159">
        <v>2</v>
      </c>
      <c r="B14" s="162" t="s">
        <v>21</v>
      </c>
      <c r="C14" s="162"/>
      <c r="D14" s="162"/>
      <c r="E14" s="163"/>
      <c r="F14" s="165"/>
      <c r="G14" s="162"/>
      <c r="H14" s="162"/>
    </row>
    <row r="15" spans="1:8" ht="27" customHeight="1">
      <c r="A15" s="160"/>
      <c r="B15" s="162"/>
      <c r="C15" s="162"/>
      <c r="D15" s="162"/>
      <c r="E15" s="164"/>
      <c r="F15" s="165"/>
      <c r="G15" s="162"/>
      <c r="H15" s="162"/>
    </row>
    <row r="16" spans="1:8" ht="27" customHeight="1">
      <c r="A16" s="161"/>
      <c r="B16" s="162"/>
      <c r="C16" s="162"/>
      <c r="D16" s="162"/>
      <c r="E16" s="167"/>
      <c r="F16" s="165"/>
      <c r="G16" s="162"/>
      <c r="H16" s="162"/>
    </row>
    <row r="17" spans="1:8" ht="27" customHeight="1">
      <c r="A17" s="159">
        <v>3</v>
      </c>
      <c r="B17" s="162" t="s">
        <v>22</v>
      </c>
      <c r="C17" s="162"/>
      <c r="D17" s="162"/>
      <c r="E17" s="163"/>
      <c r="F17" s="165"/>
      <c r="G17" s="162"/>
      <c r="H17" s="162"/>
    </row>
    <row r="18" spans="1:8" ht="27" customHeight="1">
      <c r="A18" s="160"/>
      <c r="B18" s="162"/>
      <c r="C18" s="162"/>
      <c r="D18" s="162"/>
      <c r="E18" s="164"/>
      <c r="F18" s="165"/>
      <c r="G18" s="162"/>
      <c r="H18" s="162"/>
    </row>
    <row r="19" spans="1:8" ht="27" customHeight="1">
      <c r="A19" s="161"/>
      <c r="B19" s="162"/>
      <c r="C19" s="162"/>
      <c r="D19" s="162"/>
      <c r="E19" s="167"/>
      <c r="F19" s="165"/>
      <c r="G19" s="162"/>
      <c r="H19" s="162"/>
    </row>
    <row r="20" spans="1:8" ht="27" customHeight="1">
      <c r="A20" s="159">
        <v>4</v>
      </c>
      <c r="B20" s="162" t="s">
        <v>23</v>
      </c>
      <c r="C20" s="162"/>
      <c r="D20" s="162"/>
      <c r="E20" s="163"/>
      <c r="F20" s="165"/>
      <c r="G20" s="162"/>
      <c r="H20" s="162"/>
    </row>
    <row r="21" spans="1:8" ht="27" customHeight="1">
      <c r="A21" s="160"/>
      <c r="B21" s="162"/>
      <c r="C21" s="162"/>
      <c r="D21" s="162"/>
      <c r="E21" s="164"/>
      <c r="F21" s="165"/>
      <c r="G21" s="162"/>
      <c r="H21" s="162"/>
    </row>
    <row r="22" spans="1:8" ht="27" customHeight="1">
      <c r="A22" s="161"/>
      <c r="B22" s="162"/>
      <c r="C22" s="162"/>
      <c r="D22" s="162"/>
      <c r="E22" s="167"/>
      <c r="F22" s="165"/>
      <c r="G22" s="162"/>
      <c r="H22" s="162"/>
    </row>
    <row r="23" spans="1:8" ht="27" customHeight="1">
      <c r="A23" s="159">
        <v>5</v>
      </c>
      <c r="B23" s="162" t="s">
        <v>24</v>
      </c>
      <c r="C23" s="162"/>
      <c r="D23" s="162"/>
      <c r="E23" s="163"/>
      <c r="F23" s="165"/>
      <c r="G23" s="166"/>
      <c r="H23" s="166"/>
    </row>
    <row r="24" spans="1:8" ht="27" customHeight="1">
      <c r="A24" s="160"/>
      <c r="B24" s="162"/>
      <c r="C24" s="162"/>
      <c r="D24" s="162"/>
      <c r="E24" s="164"/>
      <c r="F24" s="165"/>
      <c r="G24" s="166"/>
      <c r="H24" s="166"/>
    </row>
    <row r="25" spans="1:8" ht="27" customHeight="1">
      <c r="A25" s="161"/>
      <c r="B25" s="162"/>
      <c r="C25" s="162"/>
      <c r="D25" s="162"/>
      <c r="E25" s="167"/>
      <c r="F25" s="165"/>
      <c r="G25" s="166"/>
      <c r="H25" s="166"/>
    </row>
    <row r="26" spans="1:8" ht="27" customHeight="1">
      <c r="A26" s="159">
        <v>6</v>
      </c>
      <c r="B26" s="162" t="s">
        <v>25</v>
      </c>
      <c r="C26" s="162"/>
      <c r="D26" s="162"/>
      <c r="E26" s="163"/>
      <c r="F26" s="165"/>
      <c r="G26" s="166"/>
      <c r="H26" s="166"/>
    </row>
    <row r="27" spans="1:8" ht="27" customHeight="1">
      <c r="A27" s="160"/>
      <c r="B27" s="162"/>
      <c r="C27" s="162"/>
      <c r="D27" s="162"/>
      <c r="E27" s="164"/>
      <c r="F27" s="165"/>
      <c r="G27" s="166"/>
      <c r="H27" s="166"/>
    </row>
    <row r="28" spans="1:8" ht="27" customHeight="1">
      <c r="A28" s="161"/>
      <c r="B28" s="162"/>
      <c r="C28" s="162"/>
      <c r="D28" s="162"/>
      <c r="E28" s="164"/>
      <c r="F28" s="163"/>
      <c r="G28" s="166"/>
      <c r="H28" s="166"/>
    </row>
    <row r="29" spans="1:8" ht="27" customHeight="1">
      <c r="A29" s="36"/>
      <c r="B29" s="37"/>
      <c r="C29" s="37"/>
      <c r="D29" s="37"/>
      <c r="E29" s="38"/>
      <c r="F29" s="38"/>
      <c r="G29" s="36"/>
      <c r="H29" s="36"/>
    </row>
    <row r="30" spans="1:8" ht="27" customHeight="1">
      <c r="A30" s="164" t="s">
        <v>26</v>
      </c>
      <c r="B30" s="164"/>
      <c r="C30" s="164"/>
      <c r="D30" s="164"/>
      <c r="E30" s="164"/>
      <c r="F30" s="164"/>
      <c r="G30" s="164"/>
      <c r="H30" s="164"/>
    </row>
    <row r="31" spans="1:8" ht="27" customHeight="1">
      <c r="A31" s="150"/>
      <c r="B31" s="151"/>
      <c r="C31" s="151"/>
      <c r="D31" s="151"/>
      <c r="E31" s="151"/>
      <c r="F31" s="151"/>
      <c r="G31" s="151"/>
      <c r="H31" s="152"/>
    </row>
    <row r="32" spans="1:8" ht="27" customHeight="1">
      <c r="A32" s="153"/>
      <c r="B32" s="154"/>
      <c r="C32" s="154"/>
      <c r="D32" s="154"/>
      <c r="E32" s="154"/>
      <c r="F32" s="154"/>
      <c r="G32" s="154"/>
      <c r="H32" s="155"/>
    </row>
    <row r="33" spans="1:8" ht="27" customHeight="1">
      <c r="A33" s="153"/>
      <c r="B33" s="154"/>
      <c r="C33" s="154"/>
      <c r="D33" s="154"/>
      <c r="E33" s="154"/>
      <c r="F33" s="154"/>
      <c r="G33" s="154"/>
      <c r="H33" s="155"/>
    </row>
    <row r="34" spans="1:8" ht="27" customHeight="1">
      <c r="A34" s="156"/>
      <c r="B34" s="157"/>
      <c r="C34" s="157"/>
      <c r="D34" s="157"/>
      <c r="E34" s="157"/>
      <c r="F34" s="157"/>
      <c r="G34" s="157"/>
      <c r="H34" s="158"/>
    </row>
  </sheetData>
  <mergeCells count="40">
    <mergeCell ref="A2:H2"/>
    <mergeCell ref="A4:B4"/>
    <mergeCell ref="E6:F6"/>
    <mergeCell ref="G6:H6"/>
    <mergeCell ref="E8:F8"/>
    <mergeCell ref="G8:H8"/>
    <mergeCell ref="B10:D10"/>
    <mergeCell ref="G10:H10"/>
    <mergeCell ref="A11:A13"/>
    <mergeCell ref="B11:D13"/>
    <mergeCell ref="E11:E13"/>
    <mergeCell ref="F11:F13"/>
    <mergeCell ref="G11:H13"/>
    <mergeCell ref="A17:A19"/>
    <mergeCell ref="B17:D19"/>
    <mergeCell ref="E17:E19"/>
    <mergeCell ref="F17:F19"/>
    <mergeCell ref="G17:H19"/>
    <mergeCell ref="A14:A16"/>
    <mergeCell ref="B14:D16"/>
    <mergeCell ref="E14:E16"/>
    <mergeCell ref="F14:F16"/>
    <mergeCell ref="G14:H16"/>
    <mergeCell ref="A23:A25"/>
    <mergeCell ref="B23:D25"/>
    <mergeCell ref="E23:E25"/>
    <mergeCell ref="F23:F25"/>
    <mergeCell ref="G23:H25"/>
    <mergeCell ref="A20:A22"/>
    <mergeCell ref="B20:D22"/>
    <mergeCell ref="E20:E22"/>
    <mergeCell ref="F20:F22"/>
    <mergeCell ref="G20:H22"/>
    <mergeCell ref="A31:H34"/>
    <mergeCell ref="A26:A28"/>
    <mergeCell ref="B26:D28"/>
    <mergeCell ref="E26:E28"/>
    <mergeCell ref="F26:F28"/>
    <mergeCell ref="G26:H28"/>
    <mergeCell ref="A30:H30"/>
  </mergeCells>
  <phoneticPr fontId="1"/>
  <printOptions horizontalCentered="1"/>
  <pageMargins left="0" right="0" top="0.39370078740157483" bottom="7.874015748031496E-2" header="0" footer="0"/>
  <pageSetup paperSize="9" scale="91"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sizeWithCells="1">
                  <from>
                    <xdr:col>4</xdr:col>
                    <xdr:colOff>167640</xdr:colOff>
                    <xdr:row>11</xdr:row>
                    <xdr:rowOff>129540</xdr:rowOff>
                  </from>
                  <to>
                    <xdr:col>4</xdr:col>
                    <xdr:colOff>495300</xdr:colOff>
                    <xdr:row>12</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sizeWithCells="1">
                  <from>
                    <xdr:col>5</xdr:col>
                    <xdr:colOff>167640</xdr:colOff>
                    <xdr:row>11</xdr:row>
                    <xdr:rowOff>129540</xdr:rowOff>
                  </from>
                  <to>
                    <xdr:col>5</xdr:col>
                    <xdr:colOff>495300</xdr:colOff>
                    <xdr:row>12</xdr:row>
                    <xdr:rowOff>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sizeWithCells="1">
                  <from>
                    <xdr:col>5</xdr:col>
                    <xdr:colOff>152400</xdr:colOff>
                    <xdr:row>14</xdr:row>
                    <xdr:rowOff>106680</xdr:rowOff>
                  </from>
                  <to>
                    <xdr:col>5</xdr:col>
                    <xdr:colOff>480060</xdr:colOff>
                    <xdr:row>14</xdr:row>
                    <xdr:rowOff>335280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sizeWithCells="1">
                  <from>
                    <xdr:col>4</xdr:col>
                    <xdr:colOff>167640</xdr:colOff>
                    <xdr:row>17</xdr:row>
                    <xdr:rowOff>129540</xdr:rowOff>
                  </from>
                  <to>
                    <xdr:col>4</xdr:col>
                    <xdr:colOff>495300</xdr:colOff>
                    <xdr:row>18</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sizeWithCells="1">
                  <from>
                    <xdr:col>5</xdr:col>
                    <xdr:colOff>167640</xdr:colOff>
                    <xdr:row>17</xdr:row>
                    <xdr:rowOff>129540</xdr:rowOff>
                  </from>
                  <to>
                    <xdr:col>5</xdr:col>
                    <xdr:colOff>495300</xdr:colOff>
                    <xdr:row>18</xdr:row>
                    <xdr:rowOff>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sizeWithCells="1">
                  <from>
                    <xdr:col>4</xdr:col>
                    <xdr:colOff>167640</xdr:colOff>
                    <xdr:row>20</xdr:row>
                    <xdr:rowOff>129540</xdr:rowOff>
                  </from>
                  <to>
                    <xdr:col>4</xdr:col>
                    <xdr:colOff>495300</xdr:colOff>
                    <xdr:row>21</xdr:row>
                    <xdr:rowOff>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sizeWithCells="1">
                  <from>
                    <xdr:col>5</xdr:col>
                    <xdr:colOff>167640</xdr:colOff>
                    <xdr:row>20</xdr:row>
                    <xdr:rowOff>129540</xdr:rowOff>
                  </from>
                  <to>
                    <xdr:col>5</xdr:col>
                    <xdr:colOff>495300</xdr:colOff>
                    <xdr:row>21</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sizeWithCells="1">
                  <from>
                    <xdr:col>4</xdr:col>
                    <xdr:colOff>167640</xdr:colOff>
                    <xdr:row>23</xdr:row>
                    <xdr:rowOff>129540</xdr:rowOff>
                  </from>
                  <to>
                    <xdr:col>4</xdr:col>
                    <xdr:colOff>495300</xdr:colOff>
                    <xdr:row>24</xdr:row>
                    <xdr:rowOff>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sizeWithCells="1">
                  <from>
                    <xdr:col>5</xdr:col>
                    <xdr:colOff>167640</xdr:colOff>
                    <xdr:row>23</xdr:row>
                    <xdr:rowOff>129540</xdr:rowOff>
                  </from>
                  <to>
                    <xdr:col>5</xdr:col>
                    <xdr:colOff>495300</xdr:colOff>
                    <xdr:row>24</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sizeWithCells="1">
                  <from>
                    <xdr:col>4</xdr:col>
                    <xdr:colOff>167640</xdr:colOff>
                    <xdr:row>26</xdr:row>
                    <xdr:rowOff>129540</xdr:rowOff>
                  </from>
                  <to>
                    <xdr:col>4</xdr:col>
                    <xdr:colOff>495300</xdr:colOff>
                    <xdr:row>27</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sizeWithCells="1">
                  <from>
                    <xdr:col>5</xdr:col>
                    <xdr:colOff>167640</xdr:colOff>
                    <xdr:row>26</xdr:row>
                    <xdr:rowOff>129540</xdr:rowOff>
                  </from>
                  <to>
                    <xdr:col>5</xdr:col>
                    <xdr:colOff>495300</xdr:colOff>
                    <xdr:row>27</xdr:row>
                    <xdr:rowOff>0</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sizeWithCells="1">
                  <from>
                    <xdr:col>4</xdr:col>
                    <xdr:colOff>167640</xdr:colOff>
                    <xdr:row>23</xdr:row>
                    <xdr:rowOff>129540</xdr:rowOff>
                  </from>
                  <to>
                    <xdr:col>4</xdr:col>
                    <xdr:colOff>495300</xdr:colOff>
                    <xdr:row>24</xdr:row>
                    <xdr:rowOff>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sizeWithCells="1">
                  <from>
                    <xdr:col>5</xdr:col>
                    <xdr:colOff>167640</xdr:colOff>
                    <xdr:row>23</xdr:row>
                    <xdr:rowOff>129540</xdr:rowOff>
                  </from>
                  <to>
                    <xdr:col>5</xdr:col>
                    <xdr:colOff>495300</xdr:colOff>
                    <xdr:row>24</xdr:row>
                    <xdr:rowOff>0</xdr:rowOff>
                  </to>
                </anchor>
              </controlPr>
            </control>
          </mc:Choice>
        </mc:AlternateContent>
        <mc:AlternateContent xmlns:mc="http://schemas.openxmlformats.org/markup-compatibility/2006">
          <mc:Choice Requires="x14">
            <control shapeId="2063" r:id="rId18" name="Group Box 15">
              <controlPr defaultSize="0" autoFill="0" autoPict="0">
                <anchor moveWithCells="1">
                  <from>
                    <xdr:col>4</xdr:col>
                    <xdr:colOff>0</xdr:colOff>
                    <xdr:row>22</xdr:row>
                    <xdr:rowOff>0</xdr:rowOff>
                  </from>
                  <to>
                    <xdr:col>6</xdr:col>
                    <xdr:colOff>0</xdr:colOff>
                    <xdr:row>25</xdr:row>
                    <xdr:rowOff>15240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sizeWithCells="1">
                  <from>
                    <xdr:col>4</xdr:col>
                    <xdr:colOff>167640</xdr:colOff>
                    <xdr:row>20</xdr:row>
                    <xdr:rowOff>129540</xdr:rowOff>
                  </from>
                  <to>
                    <xdr:col>4</xdr:col>
                    <xdr:colOff>495300</xdr:colOff>
                    <xdr:row>21</xdr:row>
                    <xdr:rowOff>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sizeWithCells="1">
                  <from>
                    <xdr:col>5</xdr:col>
                    <xdr:colOff>167640</xdr:colOff>
                    <xdr:row>20</xdr:row>
                    <xdr:rowOff>129540</xdr:rowOff>
                  </from>
                  <to>
                    <xdr:col>5</xdr:col>
                    <xdr:colOff>495300</xdr:colOff>
                    <xdr:row>21</xdr:row>
                    <xdr:rowOff>0</xdr:rowOff>
                  </to>
                </anchor>
              </controlPr>
            </control>
          </mc:Choice>
        </mc:AlternateContent>
        <mc:AlternateContent xmlns:mc="http://schemas.openxmlformats.org/markup-compatibility/2006">
          <mc:Choice Requires="x14">
            <control shapeId="2066" r:id="rId21" name="Group Box 18">
              <controlPr defaultSize="0" autoFill="0" autoPict="0">
                <anchor moveWithCells="1">
                  <from>
                    <xdr:col>4</xdr:col>
                    <xdr:colOff>0</xdr:colOff>
                    <xdr:row>19</xdr:row>
                    <xdr:rowOff>0</xdr:rowOff>
                  </from>
                  <to>
                    <xdr:col>6</xdr:col>
                    <xdr:colOff>0</xdr:colOff>
                    <xdr:row>22</xdr:row>
                    <xdr:rowOff>15240</xdr:rowOff>
                  </to>
                </anchor>
              </controlPr>
            </control>
          </mc:Choice>
        </mc:AlternateContent>
        <mc:AlternateContent xmlns:mc="http://schemas.openxmlformats.org/markup-compatibility/2006">
          <mc:Choice Requires="x14">
            <control shapeId="2067" r:id="rId22" name="Option Button 19">
              <controlPr defaultSize="0" autoFill="0" autoLine="0" autoPict="0">
                <anchor moveWithCells="1" sizeWithCells="1">
                  <from>
                    <xdr:col>4</xdr:col>
                    <xdr:colOff>167640</xdr:colOff>
                    <xdr:row>20</xdr:row>
                    <xdr:rowOff>129540</xdr:rowOff>
                  </from>
                  <to>
                    <xdr:col>4</xdr:col>
                    <xdr:colOff>495300</xdr:colOff>
                    <xdr:row>21</xdr:row>
                    <xdr:rowOff>0</xdr:rowOff>
                  </to>
                </anchor>
              </controlPr>
            </control>
          </mc:Choice>
        </mc:AlternateContent>
        <mc:AlternateContent xmlns:mc="http://schemas.openxmlformats.org/markup-compatibility/2006">
          <mc:Choice Requires="x14">
            <control shapeId="2068" r:id="rId23" name="Group Box 20">
              <controlPr defaultSize="0" autoFill="0" autoPict="0">
                <anchor moveWithCells="1">
                  <from>
                    <xdr:col>4</xdr:col>
                    <xdr:colOff>0</xdr:colOff>
                    <xdr:row>19</xdr:row>
                    <xdr:rowOff>0</xdr:rowOff>
                  </from>
                  <to>
                    <xdr:col>6</xdr:col>
                    <xdr:colOff>0</xdr:colOff>
                    <xdr:row>22</xdr:row>
                    <xdr:rowOff>15240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sizeWithCells="1">
                  <from>
                    <xdr:col>4</xdr:col>
                    <xdr:colOff>167640</xdr:colOff>
                    <xdr:row>17</xdr:row>
                    <xdr:rowOff>129540</xdr:rowOff>
                  </from>
                  <to>
                    <xdr:col>4</xdr:col>
                    <xdr:colOff>495300</xdr:colOff>
                    <xdr:row>18</xdr:row>
                    <xdr:rowOff>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4</xdr:col>
                    <xdr:colOff>0</xdr:colOff>
                    <xdr:row>16</xdr:row>
                    <xdr:rowOff>0</xdr:rowOff>
                  </from>
                  <to>
                    <xdr:col>6</xdr:col>
                    <xdr:colOff>0</xdr:colOff>
                    <xdr:row>19</xdr:row>
                    <xdr:rowOff>15240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sizeWithCells="1">
                  <from>
                    <xdr:col>4</xdr:col>
                    <xdr:colOff>167640</xdr:colOff>
                    <xdr:row>14</xdr:row>
                    <xdr:rowOff>129540</xdr:rowOff>
                  </from>
                  <to>
                    <xdr:col>4</xdr:col>
                    <xdr:colOff>495300</xdr:colOff>
                    <xdr:row>15</xdr:row>
                    <xdr:rowOff>0</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4</xdr:col>
                    <xdr:colOff>0</xdr:colOff>
                    <xdr:row>13</xdr:row>
                    <xdr:rowOff>0</xdr:rowOff>
                  </from>
                  <to>
                    <xdr:col>6</xdr:col>
                    <xdr:colOff>0</xdr:colOff>
                    <xdr:row>16</xdr:row>
                    <xdr:rowOff>15240</xdr:rowOff>
                  </to>
                </anchor>
              </controlPr>
            </control>
          </mc:Choice>
        </mc:AlternateContent>
        <mc:AlternateContent xmlns:mc="http://schemas.openxmlformats.org/markup-compatibility/2006">
          <mc:Choice Requires="x14">
            <control shapeId="2073" r:id="rId28" name="Option Button 25">
              <controlPr defaultSize="0" autoFill="0" autoLine="0" autoPict="0">
                <anchor moveWithCells="1" sizeWithCells="1">
                  <from>
                    <xdr:col>4</xdr:col>
                    <xdr:colOff>167640</xdr:colOff>
                    <xdr:row>11</xdr:row>
                    <xdr:rowOff>129540</xdr:rowOff>
                  </from>
                  <to>
                    <xdr:col>4</xdr:col>
                    <xdr:colOff>495300</xdr:colOff>
                    <xdr:row>12</xdr:row>
                    <xdr:rowOff>0</xdr:rowOff>
                  </to>
                </anchor>
              </controlPr>
            </control>
          </mc:Choice>
        </mc:AlternateContent>
        <mc:AlternateContent xmlns:mc="http://schemas.openxmlformats.org/markup-compatibility/2006">
          <mc:Choice Requires="x14">
            <control shapeId="2074" r:id="rId29" name="Group Box 26">
              <controlPr defaultSize="0" autoFill="0" autoPict="0">
                <anchor moveWithCells="1">
                  <from>
                    <xdr:col>4</xdr:col>
                    <xdr:colOff>0</xdr:colOff>
                    <xdr:row>10</xdr:row>
                    <xdr:rowOff>0</xdr:rowOff>
                  </from>
                  <to>
                    <xdr:col>6</xdr:col>
                    <xdr:colOff>0</xdr:colOff>
                    <xdr:row>13</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BA7F-239E-44E1-9019-E28A97D2A46C}">
  <sheetPr>
    <pageSetUpPr fitToPage="1"/>
  </sheetPr>
  <dimension ref="A1:F40"/>
  <sheetViews>
    <sheetView tabSelected="1" view="pageBreakPreview" zoomScale="90" zoomScaleNormal="100" zoomScaleSheetLayoutView="90" workbookViewId="0">
      <selection activeCell="D26" sqref="D26"/>
    </sheetView>
  </sheetViews>
  <sheetFormatPr defaultColWidth="9" defaultRowHeight="13.8"/>
  <cols>
    <col min="1" max="1" width="16.09765625" style="209" customWidth="1"/>
    <col min="2" max="2" width="17.19921875" style="250" customWidth="1"/>
    <col min="3" max="3" width="3.296875" style="250" customWidth="1"/>
    <col min="4" max="4" width="92.69921875" style="251" customWidth="1"/>
    <col min="5" max="5" width="17.19921875" style="250" customWidth="1"/>
    <col min="6" max="6" width="31.5" style="209" customWidth="1"/>
    <col min="7" max="16384" width="9" style="209"/>
  </cols>
  <sheetData>
    <row r="1" spans="1:6" ht="18.600000000000001">
      <c r="A1" s="208" t="s">
        <v>27</v>
      </c>
      <c r="B1" s="208"/>
      <c r="C1" s="208"/>
      <c r="D1" s="208"/>
      <c r="E1" s="208"/>
      <c r="F1" s="208"/>
    </row>
    <row r="2" spans="1:6" ht="18.600000000000001">
      <c r="A2" s="210"/>
      <c r="B2" s="210"/>
      <c r="C2" s="210"/>
      <c r="D2" s="210"/>
      <c r="E2" s="210"/>
      <c r="F2" s="210"/>
    </row>
    <row r="3" spans="1:6" s="215" customFormat="1" ht="17.25" customHeight="1">
      <c r="A3" s="211" t="s">
        <v>28</v>
      </c>
      <c r="B3" s="212"/>
      <c r="C3" s="212"/>
      <c r="D3" s="213"/>
      <c r="E3" s="212"/>
      <c r="F3" s="214"/>
    </row>
    <row r="4" spans="1:6" s="220" customFormat="1" ht="32.1" customHeight="1">
      <c r="A4" s="216" t="s">
        <v>29</v>
      </c>
      <c r="B4" s="217" t="s">
        <v>30</v>
      </c>
      <c r="C4" s="218" t="s">
        <v>16</v>
      </c>
      <c r="D4" s="218"/>
      <c r="E4" s="219" t="s">
        <v>31</v>
      </c>
      <c r="F4" s="216" t="s">
        <v>32</v>
      </c>
    </row>
    <row r="5" spans="1:6" s="215" customFormat="1" ht="20.100000000000001" customHeight="1">
      <c r="A5" s="221" t="s">
        <v>33</v>
      </c>
      <c r="B5" s="217" t="s">
        <v>34</v>
      </c>
      <c r="C5" s="222">
        <v>1</v>
      </c>
      <c r="D5" s="223" t="s">
        <v>35</v>
      </c>
      <c r="E5" s="216" t="s">
        <v>36</v>
      </c>
      <c r="F5" s="224"/>
    </row>
    <row r="6" spans="1:6" s="215" customFormat="1" ht="20.100000000000001" customHeight="1">
      <c r="A6" s="221"/>
      <c r="B6" s="225" t="s">
        <v>37</v>
      </c>
      <c r="C6" s="222">
        <v>2</v>
      </c>
      <c r="D6" s="223" t="s">
        <v>38</v>
      </c>
      <c r="E6" s="216" t="s">
        <v>36</v>
      </c>
      <c r="F6" s="224"/>
    </row>
    <row r="7" spans="1:6" s="215" customFormat="1" ht="20.100000000000001" customHeight="1">
      <c r="A7" s="226" t="s">
        <v>39</v>
      </c>
      <c r="B7" s="217" t="s">
        <v>40</v>
      </c>
      <c r="C7" s="217">
        <v>3</v>
      </c>
      <c r="D7" s="227" t="s">
        <v>41</v>
      </c>
      <c r="E7" s="216" t="s">
        <v>36</v>
      </c>
      <c r="F7" s="228"/>
    </row>
    <row r="8" spans="1:6" s="215" customFormat="1" ht="20.100000000000001" customHeight="1">
      <c r="A8" s="221" t="s">
        <v>42</v>
      </c>
      <c r="B8" s="229" t="s">
        <v>43</v>
      </c>
      <c r="C8" s="230">
        <v>4</v>
      </c>
      <c r="D8" s="227" t="s">
        <v>44</v>
      </c>
      <c r="E8" s="216" t="s">
        <v>36</v>
      </c>
      <c r="F8" s="224"/>
    </row>
    <row r="9" spans="1:6" s="215" customFormat="1" ht="20.100000000000001" customHeight="1">
      <c r="A9" s="221"/>
      <c r="B9" s="231"/>
      <c r="C9" s="217">
        <v>5</v>
      </c>
      <c r="D9" s="232" t="s">
        <v>45</v>
      </c>
      <c r="E9" s="229" t="s">
        <v>36</v>
      </c>
      <c r="F9" s="228"/>
    </row>
    <row r="10" spans="1:6" s="215" customFormat="1" ht="20.100000000000001" customHeight="1">
      <c r="A10" s="221"/>
      <c r="B10" s="231"/>
      <c r="C10" s="233"/>
      <c r="D10" s="234" t="s">
        <v>46</v>
      </c>
      <c r="E10" s="235"/>
      <c r="F10" s="236"/>
    </row>
    <row r="11" spans="1:6" s="215" customFormat="1" ht="20.100000000000001" customHeight="1">
      <c r="A11" s="221"/>
      <c r="B11" s="235"/>
      <c r="C11" s="237">
        <v>6</v>
      </c>
      <c r="D11" s="238" t="s">
        <v>47</v>
      </c>
      <c r="E11" s="216" t="s">
        <v>36</v>
      </c>
      <c r="F11" s="224"/>
    </row>
    <row r="12" spans="1:6" s="215" customFormat="1" ht="20.100000000000001" customHeight="1">
      <c r="A12" s="226" t="s">
        <v>48</v>
      </c>
      <c r="B12" s="217" t="s">
        <v>49</v>
      </c>
      <c r="C12" s="222">
        <v>7</v>
      </c>
      <c r="D12" s="223" t="s">
        <v>50</v>
      </c>
      <c r="E12" s="216" t="s">
        <v>36</v>
      </c>
      <c r="F12" s="224"/>
    </row>
    <row r="13" spans="1:6" s="215" customFormat="1" ht="20.100000000000001" customHeight="1">
      <c r="A13" s="226" t="s">
        <v>51</v>
      </c>
      <c r="B13" s="216" t="s">
        <v>52</v>
      </c>
      <c r="C13" s="222">
        <v>8</v>
      </c>
      <c r="D13" s="223" t="s">
        <v>53</v>
      </c>
      <c r="E13" s="216" t="s">
        <v>36</v>
      </c>
      <c r="F13" s="224"/>
    </row>
    <row r="14" spans="1:6" s="215" customFormat="1" ht="19.5" customHeight="1">
      <c r="A14" s="226" t="s">
        <v>54</v>
      </c>
      <c r="B14" s="216" t="s">
        <v>55</v>
      </c>
      <c r="C14" s="222">
        <v>9</v>
      </c>
      <c r="D14" s="223" t="s">
        <v>56</v>
      </c>
      <c r="E14" s="216" t="s">
        <v>36</v>
      </c>
      <c r="F14" s="224"/>
    </row>
    <row r="15" spans="1:6" s="215" customFormat="1" ht="39" customHeight="1">
      <c r="A15" s="239" t="s">
        <v>57</v>
      </c>
      <c r="B15" s="229" t="s">
        <v>58</v>
      </c>
      <c r="C15" s="222">
        <v>10</v>
      </c>
      <c r="D15" s="223" t="s">
        <v>59</v>
      </c>
      <c r="E15" s="216" t="s">
        <v>36</v>
      </c>
      <c r="F15" s="224"/>
    </row>
    <row r="16" spans="1:6" s="215" customFormat="1" ht="20.100000000000001" customHeight="1">
      <c r="A16" s="240"/>
      <c r="B16" s="235"/>
      <c r="C16" s="222">
        <v>11</v>
      </c>
      <c r="D16" s="223" t="s">
        <v>60</v>
      </c>
      <c r="E16" s="216" t="s">
        <v>36</v>
      </c>
      <c r="F16" s="224"/>
    </row>
    <row r="17" spans="1:6" s="215" customFormat="1" ht="20.100000000000001" customHeight="1">
      <c r="A17" s="241" t="s">
        <v>61</v>
      </c>
      <c r="B17" s="217" t="s">
        <v>62</v>
      </c>
      <c r="C17" s="217">
        <v>12</v>
      </c>
      <c r="D17" s="223" t="s">
        <v>63</v>
      </c>
      <c r="E17" s="216" t="s">
        <v>36</v>
      </c>
      <c r="F17" s="224"/>
    </row>
    <row r="18" spans="1:6" s="215" customFormat="1" ht="20.100000000000001" customHeight="1">
      <c r="A18" s="240"/>
      <c r="B18" s="233" t="s">
        <v>64</v>
      </c>
      <c r="C18" s="222">
        <v>13</v>
      </c>
      <c r="D18" s="223" t="s">
        <v>65</v>
      </c>
      <c r="E18" s="216" t="s">
        <v>36</v>
      </c>
      <c r="F18" s="224"/>
    </row>
    <row r="19" spans="1:6" s="215" customFormat="1" ht="17.25" customHeight="1">
      <c r="A19" s="214"/>
      <c r="B19" s="212"/>
      <c r="C19" s="212"/>
      <c r="D19" s="213"/>
      <c r="E19" s="212"/>
      <c r="F19" s="214"/>
    </row>
    <row r="20" spans="1:6" s="215" customFormat="1" ht="17.25" customHeight="1">
      <c r="A20" s="211" t="s">
        <v>185</v>
      </c>
      <c r="B20" s="212"/>
      <c r="C20" s="212"/>
      <c r="D20" s="213"/>
      <c r="E20" s="242"/>
      <c r="F20" s="243"/>
    </row>
    <row r="21" spans="1:6" s="220" customFormat="1" ht="32.1" customHeight="1">
      <c r="A21" s="216" t="s">
        <v>29</v>
      </c>
      <c r="B21" s="216" t="s">
        <v>30</v>
      </c>
      <c r="C21" s="218" t="s">
        <v>16</v>
      </c>
      <c r="D21" s="218"/>
      <c r="E21" s="219" t="s">
        <v>31</v>
      </c>
      <c r="F21" s="216" t="s">
        <v>32</v>
      </c>
    </row>
    <row r="22" spans="1:6" s="215" customFormat="1" ht="20.100000000000001" customHeight="1">
      <c r="A22" s="216" t="s">
        <v>66</v>
      </c>
      <c r="B22" s="216" t="s">
        <v>67</v>
      </c>
      <c r="C22" s="216">
        <v>14</v>
      </c>
      <c r="D22" s="223" t="s">
        <v>68</v>
      </c>
      <c r="E22" s="216" t="s">
        <v>36</v>
      </c>
      <c r="F22" s="224"/>
    </row>
    <row r="23" spans="1:6" s="215" customFormat="1" ht="20.100000000000001" customHeight="1">
      <c r="A23" s="216" t="s">
        <v>69</v>
      </c>
      <c r="B23" s="216" t="s">
        <v>70</v>
      </c>
      <c r="C23" s="216">
        <v>15</v>
      </c>
      <c r="D23" s="223" t="s">
        <v>71</v>
      </c>
      <c r="E23" s="216" t="s">
        <v>36</v>
      </c>
      <c r="F23" s="224"/>
    </row>
    <row r="24" spans="1:6" s="215" customFormat="1" ht="28.8" customHeight="1">
      <c r="A24" s="216" t="s">
        <v>182</v>
      </c>
      <c r="B24" s="244" t="s">
        <v>183</v>
      </c>
      <c r="C24" s="216">
        <v>16</v>
      </c>
      <c r="D24" s="223" t="s">
        <v>184</v>
      </c>
      <c r="E24" s="216" t="s">
        <v>36</v>
      </c>
      <c r="F24" s="224"/>
    </row>
    <row r="25" spans="1:6" s="215" customFormat="1" ht="17.25" customHeight="1">
      <c r="A25" s="214"/>
      <c r="B25" s="212"/>
      <c r="C25" s="212"/>
      <c r="D25" s="213"/>
      <c r="E25" s="212"/>
      <c r="F25" s="214"/>
    </row>
    <row r="26" spans="1:6" s="220" customFormat="1" ht="32.1" customHeight="1">
      <c r="A26" s="211" t="s">
        <v>72</v>
      </c>
      <c r="B26" s="212"/>
      <c r="C26" s="212"/>
      <c r="D26" s="213"/>
      <c r="E26" s="212"/>
      <c r="F26" s="214"/>
    </row>
    <row r="27" spans="1:6" s="215" customFormat="1" ht="20.100000000000001" customHeight="1">
      <c r="A27" s="216" t="s">
        <v>29</v>
      </c>
      <c r="B27" s="217" t="s">
        <v>30</v>
      </c>
      <c r="C27" s="218" t="s">
        <v>16</v>
      </c>
      <c r="D27" s="218"/>
      <c r="E27" s="219" t="s">
        <v>31</v>
      </c>
      <c r="F27" s="216" t="s">
        <v>32</v>
      </c>
    </row>
    <row r="28" spans="1:6" s="215" customFormat="1" ht="20.100000000000001" customHeight="1">
      <c r="A28" s="245" t="s">
        <v>73</v>
      </c>
      <c r="B28" s="216"/>
      <c r="C28" s="222">
        <v>17</v>
      </c>
      <c r="D28" s="223" t="s">
        <v>74</v>
      </c>
      <c r="E28" s="216" t="s">
        <v>36</v>
      </c>
      <c r="F28" s="224"/>
    </row>
    <row r="29" spans="1:6" s="215" customFormat="1" ht="17.25" customHeight="1">
      <c r="A29" s="226" t="s">
        <v>75</v>
      </c>
      <c r="B29" s="216" t="s">
        <v>76</v>
      </c>
      <c r="C29" s="216">
        <v>18</v>
      </c>
      <c r="D29" s="223" t="s">
        <v>77</v>
      </c>
      <c r="E29" s="216" t="s">
        <v>36</v>
      </c>
      <c r="F29" s="224"/>
    </row>
    <row r="30" spans="1:6" s="215" customFormat="1" ht="17.25" customHeight="1">
      <c r="A30" s="214"/>
      <c r="B30" s="212"/>
      <c r="C30" s="212"/>
      <c r="D30" s="213"/>
      <c r="E30" s="212"/>
      <c r="F30" s="214"/>
    </row>
    <row r="31" spans="1:6" s="220" customFormat="1" ht="32.1" customHeight="1">
      <c r="A31" s="211" t="s">
        <v>78</v>
      </c>
      <c r="B31" s="212"/>
      <c r="C31" s="212"/>
      <c r="D31" s="213"/>
      <c r="E31" s="212"/>
      <c r="F31" s="214"/>
    </row>
    <row r="32" spans="1:6" s="215" customFormat="1" ht="20.100000000000001" customHeight="1">
      <c r="A32" s="216" t="s">
        <v>29</v>
      </c>
      <c r="B32" s="217" t="s">
        <v>30</v>
      </c>
      <c r="C32" s="218" t="s">
        <v>16</v>
      </c>
      <c r="D32" s="218"/>
      <c r="E32" s="219" t="s">
        <v>31</v>
      </c>
      <c r="F32" s="216" t="s">
        <v>32</v>
      </c>
    </row>
    <row r="33" spans="1:6" s="215" customFormat="1" ht="39" customHeight="1">
      <c r="A33" s="245" t="s">
        <v>73</v>
      </c>
      <c r="B33" s="216"/>
      <c r="C33" s="222">
        <v>19</v>
      </c>
      <c r="D33" s="223" t="s">
        <v>79</v>
      </c>
      <c r="E33" s="216" t="s">
        <v>36</v>
      </c>
      <c r="F33" s="224"/>
    </row>
    <row r="34" spans="1:6" s="215" customFormat="1" ht="30" customHeight="1">
      <c r="A34" s="244" t="s">
        <v>75</v>
      </c>
      <c r="B34" s="244" t="s">
        <v>80</v>
      </c>
      <c r="C34" s="217">
        <v>20</v>
      </c>
      <c r="D34" s="223" t="s">
        <v>81</v>
      </c>
      <c r="E34" s="216" t="s">
        <v>36</v>
      </c>
      <c r="F34" s="224"/>
    </row>
    <row r="35" spans="1:6">
      <c r="A35" s="244" t="s">
        <v>82</v>
      </c>
      <c r="B35" s="216"/>
      <c r="C35" s="222">
        <v>21</v>
      </c>
      <c r="D35" s="223" t="s">
        <v>83</v>
      </c>
      <c r="E35" s="216" t="s">
        <v>36</v>
      </c>
      <c r="F35" s="224"/>
    </row>
    <row r="36" spans="1:6" s="215" customFormat="1" ht="17.25" customHeight="1">
      <c r="A36" s="246"/>
      <c r="B36" s="247"/>
      <c r="C36" s="247"/>
      <c r="D36" s="248"/>
      <c r="E36" s="247"/>
      <c r="F36" s="246"/>
    </row>
    <row r="37" spans="1:6" s="220" customFormat="1" ht="32.1" customHeight="1">
      <c r="A37" s="211" t="s">
        <v>84</v>
      </c>
      <c r="B37" s="212"/>
      <c r="C37" s="212"/>
      <c r="D37" s="213"/>
      <c r="E37" s="212"/>
      <c r="F37" s="214"/>
    </row>
    <row r="38" spans="1:6" s="215" customFormat="1" ht="20.100000000000001" customHeight="1">
      <c r="A38" s="216" t="s">
        <v>29</v>
      </c>
      <c r="B38" s="217" t="s">
        <v>30</v>
      </c>
      <c r="C38" s="218" t="s">
        <v>16</v>
      </c>
      <c r="D38" s="218"/>
      <c r="E38" s="219" t="s">
        <v>31</v>
      </c>
      <c r="F38" s="216" t="s">
        <v>85</v>
      </c>
    </row>
    <row r="39" spans="1:6" s="215" customFormat="1" ht="19.5" customHeight="1">
      <c r="A39" s="229" t="s">
        <v>86</v>
      </c>
      <c r="B39" s="217"/>
      <c r="C39" s="222">
        <v>22</v>
      </c>
      <c r="D39" s="223" t="s">
        <v>87</v>
      </c>
      <c r="E39" s="216" t="s">
        <v>36</v>
      </c>
      <c r="F39" s="224"/>
    </row>
    <row r="40" spans="1:6">
      <c r="A40" s="235"/>
      <c r="B40" s="249"/>
      <c r="C40" s="216">
        <v>23</v>
      </c>
      <c r="D40" s="223" t="s">
        <v>88</v>
      </c>
      <c r="E40" s="216" t="s">
        <v>36</v>
      </c>
      <c r="F40" s="224"/>
    </row>
  </sheetData>
  <mergeCells count="14">
    <mergeCell ref="C32:D32"/>
    <mergeCell ref="C38:D38"/>
    <mergeCell ref="A39:A40"/>
    <mergeCell ref="A1:F1"/>
    <mergeCell ref="C4:D4"/>
    <mergeCell ref="A5:A6"/>
    <mergeCell ref="A8:A11"/>
    <mergeCell ref="B8:B11"/>
    <mergeCell ref="E9:E10"/>
    <mergeCell ref="A15:A16"/>
    <mergeCell ref="B15:B16"/>
    <mergeCell ref="A17:A18"/>
    <mergeCell ref="C21:D21"/>
    <mergeCell ref="C27:D27"/>
  </mergeCells>
  <phoneticPr fontId="1"/>
  <printOptions horizontalCentered="1" verticalCentered="1"/>
  <pageMargins left="0.39370078740157483" right="0.39370078740157483" top="0.39370078740157483" bottom="0.39370078740157483" header="0.31496062992125984" footer="0.31496062992125984"/>
  <pageSetup paperSize="8" scale="9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7EBB-72FA-4DD2-AAE1-4110F2A862CE}">
  <dimension ref="A1:P60"/>
  <sheetViews>
    <sheetView view="pageBreakPreview" zoomScale="55" zoomScaleNormal="100" zoomScaleSheetLayoutView="55" workbookViewId="0">
      <selection activeCell="L8" sqref="L8"/>
    </sheetView>
  </sheetViews>
  <sheetFormatPr defaultColWidth="8.09765625" defaultRowHeight="20.100000000000001" customHeight="1"/>
  <cols>
    <col min="1" max="1" width="3" style="96" customWidth="1"/>
    <col min="2" max="2" width="28" style="41" customWidth="1"/>
    <col min="3" max="3" width="17.59765625" style="42" customWidth="1"/>
    <col min="4" max="12" width="17.59765625" style="41" customWidth="1"/>
    <col min="13" max="13" width="2.296875" style="41" customWidth="1"/>
    <col min="14" max="16384" width="8.09765625" style="41"/>
  </cols>
  <sheetData>
    <row r="1" spans="1:16" ht="27" customHeight="1">
      <c r="A1" s="41"/>
      <c r="M1" s="44"/>
    </row>
    <row r="2" spans="1:16" ht="18" customHeight="1">
      <c r="A2" s="41"/>
      <c r="M2" s="44"/>
    </row>
    <row r="3" spans="1:16" ht="20.100000000000001" customHeight="1">
      <c r="A3" s="45"/>
      <c r="B3" s="46"/>
      <c r="C3" s="46"/>
      <c r="D3" s="46"/>
      <c r="E3" s="189" t="s">
        <v>89</v>
      </c>
      <c r="F3" s="189"/>
      <c r="G3" s="189"/>
      <c r="H3" s="189"/>
      <c r="I3" s="189"/>
      <c r="J3" s="189"/>
      <c r="K3" s="189"/>
      <c r="L3" s="190"/>
    </row>
    <row r="4" spans="1:16" ht="20.100000000000001" customHeight="1">
      <c r="A4" s="45"/>
      <c r="B4" s="46"/>
      <c r="C4" s="46"/>
      <c r="D4" s="46"/>
      <c r="E4" s="45"/>
      <c r="F4" s="45"/>
      <c r="G4" s="45"/>
      <c r="H4" s="45"/>
      <c r="I4" s="45"/>
      <c r="J4" s="45"/>
      <c r="K4" s="45"/>
      <c r="L4" s="47"/>
    </row>
    <row r="5" spans="1:16" ht="30.75" customHeight="1">
      <c r="A5" s="191" t="s">
        <v>90</v>
      </c>
      <c r="B5" s="191"/>
      <c r="C5" s="191"/>
      <c r="D5" s="191"/>
      <c r="E5" s="191"/>
      <c r="F5" s="191"/>
      <c r="G5" s="191"/>
      <c r="H5" s="191"/>
      <c r="I5" s="191"/>
      <c r="J5" s="191"/>
      <c r="K5" s="191"/>
      <c r="L5" s="191"/>
    </row>
    <row r="6" spans="1:16" ht="20.100000000000001" customHeight="1">
      <c r="A6" s="48"/>
      <c r="B6" s="49"/>
      <c r="C6" s="49"/>
      <c r="D6" s="49"/>
      <c r="E6" s="49"/>
      <c r="F6" s="49"/>
      <c r="G6" s="49"/>
      <c r="H6" s="49"/>
      <c r="I6" s="49"/>
      <c r="J6" s="49"/>
      <c r="K6" s="49"/>
      <c r="L6" s="50" t="s">
        <v>91</v>
      </c>
    </row>
    <row r="7" spans="1:16" ht="20.100000000000001" customHeight="1">
      <c r="A7" s="192" t="s">
        <v>92</v>
      </c>
      <c r="B7" s="193"/>
      <c r="C7" s="51" t="s">
        <v>94</v>
      </c>
      <c r="D7" s="51" t="s">
        <v>95</v>
      </c>
      <c r="E7" s="51" t="s">
        <v>96</v>
      </c>
      <c r="F7" s="51" t="s">
        <v>171</v>
      </c>
      <c r="G7" s="51" t="s">
        <v>172</v>
      </c>
      <c r="H7" s="51" t="s">
        <v>173</v>
      </c>
      <c r="I7" s="51" t="s">
        <v>174</v>
      </c>
      <c r="J7" s="51" t="s">
        <v>175</v>
      </c>
      <c r="K7" s="51" t="s">
        <v>179</v>
      </c>
      <c r="L7" s="51" t="s">
        <v>181</v>
      </c>
      <c r="M7" s="52"/>
      <c r="N7" s="52"/>
      <c r="O7" s="52"/>
      <c r="P7" s="52"/>
    </row>
    <row r="8" spans="1:16" s="52" customFormat="1" ht="19.5" customHeight="1">
      <c r="A8" s="187" t="s">
        <v>97</v>
      </c>
      <c r="B8" s="188"/>
      <c r="C8" s="53">
        <f>SUM(C9:C11)</f>
        <v>0</v>
      </c>
      <c r="D8" s="53">
        <f t="shared" ref="D8:L8" si="0">SUM(D9:D11)</f>
        <v>0</v>
      </c>
      <c r="E8" s="53">
        <f t="shared" si="0"/>
        <v>0</v>
      </c>
      <c r="F8" s="53">
        <f t="shared" si="0"/>
        <v>0</v>
      </c>
      <c r="G8" s="53">
        <f t="shared" si="0"/>
        <v>0</v>
      </c>
      <c r="H8" s="53">
        <f t="shared" si="0"/>
        <v>0</v>
      </c>
      <c r="I8" s="53">
        <f t="shared" si="0"/>
        <v>0</v>
      </c>
      <c r="J8" s="53">
        <f t="shared" si="0"/>
        <v>0</v>
      </c>
      <c r="K8" s="53">
        <f t="shared" si="0"/>
        <v>0</v>
      </c>
      <c r="L8" s="53">
        <f t="shared" si="0"/>
        <v>0</v>
      </c>
    </row>
    <row r="9" spans="1:16" s="52" customFormat="1" ht="18" customHeight="1">
      <c r="A9" s="54"/>
      <c r="B9" s="55" t="s">
        <v>98</v>
      </c>
      <c r="C9" s="56"/>
      <c r="D9" s="56"/>
      <c r="E9" s="56"/>
      <c r="F9" s="56"/>
      <c r="G9" s="56"/>
      <c r="H9" s="56"/>
      <c r="I9" s="56"/>
      <c r="J9" s="56"/>
      <c r="K9" s="56"/>
      <c r="L9" s="56"/>
    </row>
    <row r="10" spans="1:16" s="52" customFormat="1" ht="18" customHeight="1">
      <c r="A10" s="54"/>
      <c r="B10" s="57" t="s">
        <v>99</v>
      </c>
      <c r="C10" s="56"/>
      <c r="D10" s="56"/>
      <c r="E10" s="56"/>
      <c r="F10" s="56"/>
      <c r="G10" s="56"/>
      <c r="H10" s="56"/>
      <c r="I10" s="56"/>
      <c r="J10" s="56"/>
      <c r="K10" s="56"/>
      <c r="L10" s="56"/>
    </row>
    <row r="11" spans="1:16" s="52" customFormat="1" ht="18" customHeight="1" thickBot="1">
      <c r="A11" s="58"/>
      <c r="B11" s="59"/>
      <c r="C11" s="60"/>
      <c r="D11" s="60"/>
      <c r="E11" s="60"/>
      <c r="F11" s="60"/>
      <c r="G11" s="60"/>
      <c r="H11" s="60"/>
      <c r="I11" s="60"/>
      <c r="J11" s="60"/>
      <c r="K11" s="60"/>
      <c r="L11" s="60"/>
    </row>
    <row r="12" spans="1:16" s="52" customFormat="1" ht="20.100000000000001" customHeight="1" thickTop="1" thickBot="1">
      <c r="A12" s="179" t="s">
        <v>100</v>
      </c>
      <c r="B12" s="180"/>
      <c r="C12" s="61">
        <f t="shared" ref="C12:H12" si="1">C8</f>
        <v>0</v>
      </c>
      <c r="D12" s="61">
        <f t="shared" si="1"/>
        <v>0</v>
      </c>
      <c r="E12" s="61">
        <f t="shared" si="1"/>
        <v>0</v>
      </c>
      <c r="F12" s="61">
        <f t="shared" si="1"/>
        <v>0</v>
      </c>
      <c r="G12" s="61">
        <f t="shared" si="1"/>
        <v>0</v>
      </c>
      <c r="H12" s="61">
        <f t="shared" si="1"/>
        <v>0</v>
      </c>
      <c r="I12" s="61">
        <f t="shared" ref="I12:L12" si="2">I8</f>
        <v>0</v>
      </c>
      <c r="J12" s="61">
        <f t="shared" si="2"/>
        <v>0</v>
      </c>
      <c r="K12" s="61">
        <f t="shared" si="2"/>
        <v>0</v>
      </c>
      <c r="L12" s="61">
        <f t="shared" si="2"/>
        <v>0</v>
      </c>
    </row>
    <row r="13" spans="1:16" s="52" customFormat="1" ht="20.100000000000001" customHeight="1" thickTop="1">
      <c r="A13" s="63"/>
      <c r="B13" s="64"/>
      <c r="C13" s="65"/>
      <c r="D13" s="65"/>
      <c r="E13" s="65"/>
      <c r="F13" s="65"/>
      <c r="G13" s="65"/>
      <c r="H13" s="65"/>
      <c r="I13" s="65"/>
      <c r="J13" s="65"/>
      <c r="K13" s="65"/>
      <c r="L13" s="65"/>
    </row>
    <row r="14" spans="1:16" s="52" customFormat="1" ht="20.100000000000001" customHeight="1">
      <c r="A14" s="192" t="s">
        <v>101</v>
      </c>
      <c r="B14" s="193"/>
      <c r="C14" s="51" t="s">
        <v>93</v>
      </c>
      <c r="D14" s="51" t="s">
        <v>94</v>
      </c>
      <c r="E14" s="51" t="s">
        <v>95</v>
      </c>
      <c r="F14" s="51" t="s">
        <v>96</v>
      </c>
      <c r="G14" s="51" t="s">
        <v>171</v>
      </c>
      <c r="H14" s="51" t="s">
        <v>172</v>
      </c>
      <c r="I14" s="51" t="s">
        <v>173</v>
      </c>
      <c r="J14" s="51" t="s">
        <v>174</v>
      </c>
      <c r="K14" s="51" t="s">
        <v>175</v>
      </c>
      <c r="L14" s="51" t="s">
        <v>179</v>
      </c>
    </row>
    <row r="15" spans="1:16" s="52" customFormat="1" ht="20.100000000000001" customHeight="1">
      <c r="A15" s="187" t="s">
        <v>102</v>
      </c>
      <c r="B15" s="188"/>
      <c r="C15" s="66">
        <f t="shared" ref="C15:L15" si="3">SUM(C16:C21)</f>
        <v>0</v>
      </c>
      <c r="D15" s="66">
        <f t="shared" si="3"/>
        <v>0</v>
      </c>
      <c r="E15" s="66">
        <f t="shared" si="3"/>
        <v>0</v>
      </c>
      <c r="F15" s="66">
        <f>SUM(F16:F21)</f>
        <v>0</v>
      </c>
      <c r="G15" s="66">
        <f t="shared" si="3"/>
        <v>0</v>
      </c>
      <c r="H15" s="66">
        <f t="shared" si="3"/>
        <v>0</v>
      </c>
      <c r="I15" s="66">
        <f t="shared" si="3"/>
        <v>0</v>
      </c>
      <c r="J15" s="66">
        <f t="shared" si="3"/>
        <v>0</v>
      </c>
      <c r="K15" s="66">
        <f t="shared" si="3"/>
        <v>0</v>
      </c>
      <c r="L15" s="66">
        <f t="shared" si="3"/>
        <v>0</v>
      </c>
    </row>
    <row r="16" spans="1:16" s="52" customFormat="1" ht="18" customHeight="1">
      <c r="A16" s="67"/>
      <c r="B16" s="68"/>
      <c r="C16" s="56"/>
      <c r="D16" s="56"/>
      <c r="E16" s="56"/>
      <c r="F16" s="56"/>
      <c r="G16" s="56"/>
      <c r="H16" s="56"/>
      <c r="I16" s="56"/>
      <c r="J16" s="56"/>
      <c r="K16" s="56"/>
      <c r="L16" s="56"/>
    </row>
    <row r="17" spans="1:12" s="52" customFormat="1" ht="18" customHeight="1">
      <c r="A17" s="69"/>
      <c r="B17" s="68"/>
      <c r="C17" s="56"/>
      <c r="D17" s="56"/>
      <c r="E17" s="56"/>
      <c r="F17" s="56"/>
      <c r="G17" s="56"/>
      <c r="H17" s="56"/>
      <c r="I17" s="56"/>
      <c r="J17" s="56"/>
      <c r="K17" s="56"/>
      <c r="L17" s="56"/>
    </row>
    <row r="18" spans="1:12" s="52" customFormat="1" ht="18" customHeight="1">
      <c r="A18" s="69"/>
      <c r="B18" s="68"/>
      <c r="C18" s="56"/>
      <c r="D18" s="56"/>
      <c r="E18" s="56"/>
      <c r="F18" s="56"/>
      <c r="G18" s="56"/>
      <c r="H18" s="56"/>
      <c r="I18" s="56"/>
      <c r="J18" s="56"/>
      <c r="K18" s="56"/>
      <c r="L18" s="56"/>
    </row>
    <row r="19" spans="1:12" s="52" customFormat="1" ht="18" customHeight="1">
      <c r="A19" s="69"/>
      <c r="B19" s="68"/>
      <c r="C19" s="56"/>
      <c r="D19" s="56"/>
      <c r="E19" s="56"/>
      <c r="F19" s="56"/>
      <c r="G19" s="56"/>
      <c r="H19" s="56"/>
      <c r="I19" s="56"/>
      <c r="J19" s="56"/>
      <c r="K19" s="56"/>
      <c r="L19" s="56"/>
    </row>
    <row r="20" spans="1:12" s="52" customFormat="1" ht="18" customHeight="1">
      <c r="A20" s="70"/>
      <c r="B20" s="68"/>
      <c r="C20" s="56"/>
      <c r="D20" s="56"/>
      <c r="E20" s="56"/>
      <c r="F20" s="56"/>
      <c r="G20" s="56"/>
      <c r="H20" s="56"/>
      <c r="I20" s="56"/>
      <c r="J20" s="56"/>
      <c r="K20" s="56"/>
      <c r="L20" s="56"/>
    </row>
    <row r="21" spans="1:12" s="52" customFormat="1" ht="18" customHeight="1">
      <c r="A21" s="70"/>
      <c r="B21" s="71"/>
      <c r="C21" s="56"/>
      <c r="D21" s="56"/>
      <c r="E21" s="56"/>
      <c r="F21" s="56"/>
      <c r="G21" s="56"/>
      <c r="H21" s="56"/>
      <c r="I21" s="56"/>
      <c r="J21" s="56"/>
      <c r="K21" s="56"/>
      <c r="L21" s="56"/>
    </row>
    <row r="22" spans="1:12" s="52" customFormat="1" ht="20.100000000000001" customHeight="1">
      <c r="A22" s="187" t="s">
        <v>103</v>
      </c>
      <c r="B22" s="188"/>
      <c r="C22" s="66">
        <f>SUM(C23:C26)</f>
        <v>0</v>
      </c>
      <c r="D22" s="66">
        <f>SUM(D23:D26)</f>
        <v>0</v>
      </c>
      <c r="E22" s="66">
        <f>SUM(E23:E26)</f>
        <v>0</v>
      </c>
      <c r="F22" s="66">
        <f t="shared" ref="F22:L22" si="4">SUM(F23:F26)</f>
        <v>0</v>
      </c>
      <c r="G22" s="66">
        <f t="shared" si="4"/>
        <v>0</v>
      </c>
      <c r="H22" s="66">
        <f t="shared" si="4"/>
        <v>0</v>
      </c>
      <c r="I22" s="66">
        <f t="shared" si="4"/>
        <v>0</v>
      </c>
      <c r="J22" s="66">
        <f t="shared" si="4"/>
        <v>0</v>
      </c>
      <c r="K22" s="66">
        <f t="shared" si="4"/>
        <v>0</v>
      </c>
      <c r="L22" s="66">
        <f t="shared" si="4"/>
        <v>0</v>
      </c>
    </row>
    <row r="23" spans="1:12" s="52" customFormat="1" ht="18" customHeight="1">
      <c r="A23" s="54"/>
      <c r="B23" s="72"/>
      <c r="C23" s="56"/>
      <c r="D23" s="56"/>
      <c r="E23" s="56"/>
      <c r="F23" s="56"/>
      <c r="G23" s="56"/>
      <c r="H23" s="56"/>
      <c r="I23" s="56"/>
      <c r="J23" s="56"/>
      <c r="K23" s="56"/>
      <c r="L23" s="56"/>
    </row>
    <row r="24" spans="1:12" s="52" customFormat="1" ht="18" customHeight="1">
      <c r="A24" s="54"/>
      <c r="B24" s="73"/>
      <c r="C24" s="56"/>
      <c r="D24" s="56"/>
      <c r="E24" s="56"/>
      <c r="F24" s="56"/>
      <c r="G24" s="56"/>
      <c r="H24" s="56"/>
      <c r="I24" s="56"/>
      <c r="J24" s="56"/>
      <c r="K24" s="56"/>
      <c r="L24" s="56"/>
    </row>
    <row r="25" spans="1:12" s="52" customFormat="1" ht="18" customHeight="1">
      <c r="A25" s="74"/>
      <c r="B25" s="75"/>
      <c r="C25" s="56"/>
      <c r="D25" s="56"/>
      <c r="E25" s="56"/>
      <c r="F25" s="56"/>
      <c r="G25" s="56"/>
      <c r="H25" s="56"/>
      <c r="I25" s="56"/>
      <c r="J25" s="56"/>
      <c r="K25" s="56"/>
      <c r="L25" s="56"/>
    </row>
    <row r="26" spans="1:12" s="52" customFormat="1" ht="18" customHeight="1">
      <c r="A26" s="54"/>
      <c r="B26" s="76"/>
      <c r="C26" s="56"/>
      <c r="D26" s="56"/>
      <c r="E26" s="56"/>
      <c r="F26" s="56"/>
      <c r="G26" s="56"/>
      <c r="H26" s="56"/>
      <c r="I26" s="56"/>
      <c r="J26" s="56"/>
      <c r="K26" s="56"/>
      <c r="L26" s="56"/>
    </row>
    <row r="27" spans="1:12" s="52" customFormat="1" ht="20.100000000000001" customHeight="1">
      <c r="A27" s="187" t="s">
        <v>104</v>
      </c>
      <c r="B27" s="188"/>
      <c r="C27" s="66">
        <f>SUM(C28:C29)</f>
        <v>0</v>
      </c>
      <c r="D27" s="66">
        <f t="shared" ref="D27:L27" si="5">SUM(D28:D29)</f>
        <v>0</v>
      </c>
      <c r="E27" s="66">
        <f t="shared" si="5"/>
        <v>0</v>
      </c>
      <c r="F27" s="66">
        <f t="shared" si="5"/>
        <v>0</v>
      </c>
      <c r="G27" s="66">
        <f t="shared" si="5"/>
        <v>0</v>
      </c>
      <c r="H27" s="66">
        <f t="shared" si="5"/>
        <v>0</v>
      </c>
      <c r="I27" s="66">
        <f t="shared" si="5"/>
        <v>0</v>
      </c>
      <c r="J27" s="66">
        <f>SUM(J28:J29)</f>
        <v>0</v>
      </c>
      <c r="K27" s="66">
        <f t="shared" si="5"/>
        <v>0</v>
      </c>
      <c r="L27" s="66">
        <f t="shared" si="5"/>
        <v>0</v>
      </c>
    </row>
    <row r="28" spans="1:12" s="52" customFormat="1" ht="18" customHeight="1">
      <c r="A28" s="77"/>
      <c r="B28" s="75"/>
      <c r="C28" s="56"/>
      <c r="D28" s="56"/>
      <c r="E28" s="56"/>
      <c r="F28" s="56"/>
      <c r="G28" s="56"/>
      <c r="H28" s="56"/>
      <c r="I28" s="56"/>
      <c r="J28" s="56"/>
      <c r="K28" s="56"/>
      <c r="L28" s="56"/>
    </row>
    <row r="29" spans="1:12" s="52" customFormat="1" ht="18" customHeight="1">
      <c r="A29" s="54"/>
      <c r="B29" s="76"/>
      <c r="C29" s="56"/>
      <c r="D29" s="56"/>
      <c r="E29" s="56"/>
      <c r="F29" s="56"/>
      <c r="G29" s="56"/>
      <c r="H29" s="56"/>
      <c r="I29" s="56"/>
      <c r="J29" s="56"/>
      <c r="K29" s="56"/>
      <c r="L29" s="56"/>
    </row>
    <row r="30" spans="1:12" s="52" customFormat="1" ht="20.100000000000001" customHeight="1">
      <c r="A30" s="187" t="s">
        <v>105</v>
      </c>
      <c r="B30" s="188"/>
      <c r="C30" s="66">
        <f>SUM(C31:C38)</f>
        <v>0</v>
      </c>
      <c r="D30" s="66">
        <f t="shared" ref="D30:L30" si="6">SUM(D31:D38)</f>
        <v>0</v>
      </c>
      <c r="E30" s="66">
        <f t="shared" si="6"/>
        <v>0</v>
      </c>
      <c r="F30" s="66">
        <f t="shared" si="6"/>
        <v>0</v>
      </c>
      <c r="G30" s="66">
        <f t="shared" si="6"/>
        <v>0</v>
      </c>
      <c r="H30" s="66">
        <f t="shared" si="6"/>
        <v>0</v>
      </c>
      <c r="I30" s="66">
        <f t="shared" si="6"/>
        <v>0</v>
      </c>
      <c r="J30" s="66">
        <f t="shared" si="6"/>
        <v>0</v>
      </c>
      <c r="K30" s="66">
        <f t="shared" si="6"/>
        <v>0</v>
      </c>
      <c r="L30" s="66">
        <f t="shared" si="6"/>
        <v>0</v>
      </c>
    </row>
    <row r="31" spans="1:12" s="52" customFormat="1" ht="18" customHeight="1">
      <c r="A31" s="78"/>
      <c r="B31" s="75"/>
      <c r="C31" s="56"/>
      <c r="D31" s="56"/>
      <c r="E31" s="56"/>
      <c r="F31" s="56"/>
      <c r="G31" s="56"/>
      <c r="H31" s="56"/>
      <c r="I31" s="56"/>
      <c r="J31" s="56"/>
      <c r="K31" s="56"/>
      <c r="L31" s="56"/>
    </row>
    <row r="32" spans="1:12" s="52" customFormat="1" ht="18" customHeight="1">
      <c r="A32" s="54"/>
      <c r="B32" s="73"/>
      <c r="C32" s="56"/>
      <c r="D32" s="56"/>
      <c r="E32" s="56"/>
      <c r="F32" s="56"/>
      <c r="G32" s="56"/>
      <c r="H32" s="56"/>
      <c r="I32" s="56"/>
      <c r="J32" s="56"/>
      <c r="K32" s="56"/>
      <c r="L32" s="56"/>
    </row>
    <row r="33" spans="1:12" s="52" customFormat="1" ht="18" customHeight="1">
      <c r="A33" s="54"/>
      <c r="B33" s="73"/>
      <c r="C33" s="56"/>
      <c r="D33" s="56"/>
      <c r="E33" s="56"/>
      <c r="F33" s="56"/>
      <c r="G33" s="56"/>
      <c r="H33" s="56"/>
      <c r="I33" s="56"/>
      <c r="J33" s="56"/>
      <c r="K33" s="56"/>
      <c r="L33" s="56"/>
    </row>
    <row r="34" spans="1:12" s="52" customFormat="1" ht="18" customHeight="1">
      <c r="A34" s="54"/>
      <c r="B34" s="73"/>
      <c r="C34" s="56"/>
      <c r="D34" s="56"/>
      <c r="E34" s="56"/>
      <c r="F34" s="56"/>
      <c r="G34" s="56"/>
      <c r="H34" s="56"/>
      <c r="I34" s="56"/>
      <c r="J34" s="56"/>
      <c r="K34" s="56"/>
      <c r="L34" s="56"/>
    </row>
    <row r="35" spans="1:12" s="52" customFormat="1" ht="18" customHeight="1">
      <c r="A35" s="54"/>
      <c r="B35" s="79"/>
      <c r="C35" s="56"/>
      <c r="D35" s="56"/>
      <c r="E35" s="56"/>
      <c r="F35" s="56"/>
      <c r="G35" s="56"/>
      <c r="H35" s="56"/>
      <c r="I35" s="56"/>
      <c r="J35" s="56"/>
      <c r="K35" s="56"/>
      <c r="L35" s="56"/>
    </row>
    <row r="36" spans="1:12" s="52" customFormat="1" ht="18" customHeight="1">
      <c r="A36" s="74"/>
      <c r="B36" s="55"/>
      <c r="C36" s="56"/>
      <c r="D36" s="56"/>
      <c r="E36" s="56"/>
      <c r="F36" s="56"/>
      <c r="G36" s="56"/>
      <c r="H36" s="56"/>
      <c r="I36" s="56"/>
      <c r="J36" s="56"/>
      <c r="K36" s="56"/>
      <c r="L36" s="56"/>
    </row>
    <row r="37" spans="1:12" s="52" customFormat="1" ht="18" customHeight="1">
      <c r="A37" s="74"/>
      <c r="B37" s="75"/>
      <c r="C37" s="56"/>
      <c r="D37" s="56"/>
      <c r="E37" s="56"/>
      <c r="F37" s="56"/>
      <c r="G37" s="56"/>
      <c r="H37" s="56"/>
      <c r="I37" s="56"/>
      <c r="J37" s="56"/>
      <c r="K37" s="56"/>
      <c r="L37" s="56"/>
    </row>
    <row r="38" spans="1:12" s="52" customFormat="1" ht="18" customHeight="1">
      <c r="A38" s="80"/>
      <c r="B38" s="76"/>
      <c r="C38" s="56"/>
      <c r="D38" s="56"/>
      <c r="E38" s="56"/>
      <c r="F38" s="56"/>
      <c r="G38" s="56"/>
      <c r="H38" s="56"/>
      <c r="I38" s="56"/>
      <c r="J38" s="56"/>
      <c r="K38" s="56"/>
      <c r="L38" s="56"/>
    </row>
    <row r="39" spans="1:12" s="52" customFormat="1" ht="20.100000000000001" customHeight="1">
      <c r="A39" s="187" t="s">
        <v>106</v>
      </c>
      <c r="B39" s="188"/>
      <c r="C39" s="81">
        <f>SUM(C40:C45)</f>
        <v>0</v>
      </c>
      <c r="D39" s="81">
        <f>SUM(D40:D45)</f>
        <v>0</v>
      </c>
      <c r="E39" s="81">
        <f>SUM(E40:E45)</f>
        <v>0</v>
      </c>
      <c r="F39" s="81">
        <f t="shared" ref="F39:L39" si="7">SUM(F40:F45)</f>
        <v>0</v>
      </c>
      <c r="G39" s="81">
        <f t="shared" si="7"/>
        <v>0</v>
      </c>
      <c r="H39" s="81">
        <f t="shared" si="7"/>
        <v>0</v>
      </c>
      <c r="I39" s="81">
        <f t="shared" si="7"/>
        <v>0</v>
      </c>
      <c r="J39" s="81">
        <f>SUM(J40:J45)</f>
        <v>0</v>
      </c>
      <c r="K39" s="81">
        <f t="shared" si="7"/>
        <v>0</v>
      </c>
      <c r="L39" s="81">
        <f t="shared" si="7"/>
        <v>0</v>
      </c>
    </row>
    <row r="40" spans="1:12" s="52" customFormat="1" ht="18" customHeight="1">
      <c r="A40" s="77"/>
      <c r="B40" s="82"/>
      <c r="C40" s="56"/>
      <c r="D40" s="56"/>
      <c r="E40" s="56"/>
      <c r="F40" s="56"/>
      <c r="G40" s="56"/>
      <c r="H40" s="56"/>
      <c r="I40" s="56"/>
      <c r="J40" s="56"/>
      <c r="K40" s="56"/>
      <c r="L40" s="56"/>
    </row>
    <row r="41" spans="1:12" s="52" customFormat="1" ht="18" customHeight="1">
      <c r="A41" s="54"/>
      <c r="B41" s="82"/>
      <c r="C41" s="56"/>
      <c r="D41" s="56"/>
      <c r="E41" s="56"/>
      <c r="F41" s="56"/>
      <c r="G41" s="56"/>
      <c r="H41" s="56"/>
      <c r="I41" s="56"/>
      <c r="J41" s="56"/>
      <c r="K41" s="56"/>
      <c r="L41" s="56"/>
    </row>
    <row r="42" spans="1:12" s="52" customFormat="1" ht="18" customHeight="1">
      <c r="A42" s="54"/>
      <c r="B42" s="73"/>
      <c r="C42" s="56"/>
      <c r="D42" s="56"/>
      <c r="E42" s="56"/>
      <c r="F42" s="56"/>
      <c r="G42" s="56"/>
      <c r="H42" s="56"/>
      <c r="I42" s="56"/>
      <c r="J42" s="56"/>
      <c r="K42" s="56"/>
      <c r="L42" s="56"/>
    </row>
    <row r="43" spans="1:12" s="52" customFormat="1" ht="18" customHeight="1">
      <c r="A43" s="54"/>
      <c r="B43" s="73"/>
      <c r="C43" s="56"/>
      <c r="D43" s="56"/>
      <c r="E43" s="56"/>
      <c r="F43" s="56"/>
      <c r="G43" s="56"/>
      <c r="H43" s="56"/>
      <c r="I43" s="56"/>
      <c r="J43" s="56"/>
      <c r="K43" s="56"/>
      <c r="L43" s="56"/>
    </row>
    <row r="44" spans="1:12" s="52" customFormat="1" ht="18" customHeight="1">
      <c r="A44" s="54"/>
      <c r="B44" s="73"/>
      <c r="C44" s="56"/>
      <c r="D44" s="56"/>
      <c r="E44" s="56"/>
      <c r="F44" s="56"/>
      <c r="G44" s="56"/>
      <c r="H44" s="56"/>
      <c r="I44" s="56"/>
      <c r="J44" s="56"/>
      <c r="K44" s="56"/>
      <c r="L44" s="56"/>
    </row>
    <row r="45" spans="1:12" s="52" customFormat="1" ht="18" customHeight="1">
      <c r="A45" s="80"/>
      <c r="B45" s="76"/>
      <c r="C45" s="56"/>
      <c r="D45" s="56"/>
      <c r="E45" s="56"/>
      <c r="F45" s="56"/>
      <c r="G45" s="56"/>
      <c r="H45" s="56"/>
      <c r="I45" s="56"/>
      <c r="J45" s="56"/>
      <c r="K45" s="56"/>
      <c r="L45" s="56"/>
    </row>
    <row r="46" spans="1:12" s="52" customFormat="1" ht="20.100000000000001" customHeight="1">
      <c r="A46" s="187" t="s">
        <v>107</v>
      </c>
      <c r="B46" s="188"/>
      <c r="C46" s="83">
        <f>SUM(C47:C50)</f>
        <v>0</v>
      </c>
      <c r="D46" s="83">
        <f t="shared" ref="D46:L46" si="8">SUM(D47:D50)</f>
        <v>0</v>
      </c>
      <c r="E46" s="83">
        <f t="shared" si="8"/>
        <v>0</v>
      </c>
      <c r="F46" s="83">
        <f t="shared" si="8"/>
        <v>0</v>
      </c>
      <c r="G46" s="83">
        <f t="shared" si="8"/>
        <v>0</v>
      </c>
      <c r="H46" s="83">
        <f t="shared" si="8"/>
        <v>0</v>
      </c>
      <c r="I46" s="83">
        <f t="shared" si="8"/>
        <v>0</v>
      </c>
      <c r="J46" s="83">
        <f t="shared" si="8"/>
        <v>0</v>
      </c>
      <c r="K46" s="83">
        <f t="shared" si="8"/>
        <v>0</v>
      </c>
      <c r="L46" s="83">
        <f t="shared" si="8"/>
        <v>0</v>
      </c>
    </row>
    <row r="47" spans="1:12" s="52" customFormat="1" ht="20.100000000000001" customHeight="1">
      <c r="A47" s="54"/>
      <c r="B47" s="84" t="s">
        <v>108</v>
      </c>
      <c r="C47" s="56"/>
      <c r="D47" s="56"/>
      <c r="E47" s="56"/>
      <c r="F47" s="56"/>
      <c r="G47" s="56"/>
      <c r="H47" s="56"/>
      <c r="I47" s="56"/>
      <c r="J47" s="56"/>
      <c r="K47" s="56"/>
      <c r="L47" s="56"/>
    </row>
    <row r="48" spans="1:12" s="52" customFormat="1" ht="18" customHeight="1">
      <c r="A48" s="54"/>
      <c r="B48" s="84" t="s">
        <v>109</v>
      </c>
      <c r="C48" s="56"/>
      <c r="D48" s="56"/>
      <c r="E48" s="56"/>
      <c r="F48" s="56"/>
      <c r="G48" s="56"/>
      <c r="H48" s="56"/>
      <c r="I48" s="56"/>
      <c r="J48" s="56"/>
      <c r="K48" s="56"/>
      <c r="L48" s="56"/>
    </row>
    <row r="49" spans="1:16" s="52" customFormat="1" ht="18" customHeight="1">
      <c r="A49" s="54"/>
      <c r="B49" s="84" t="s">
        <v>110</v>
      </c>
      <c r="C49" s="56"/>
      <c r="D49" s="56"/>
      <c r="E49" s="56"/>
      <c r="F49" s="56"/>
      <c r="G49" s="56"/>
      <c r="H49" s="56"/>
      <c r="I49" s="56"/>
      <c r="J49" s="56"/>
      <c r="K49" s="56"/>
      <c r="L49" s="56"/>
    </row>
    <row r="50" spans="1:16" s="52" customFormat="1" ht="18" customHeight="1" thickBot="1">
      <c r="A50" s="54"/>
      <c r="B50" s="84" t="s">
        <v>111</v>
      </c>
      <c r="C50" s="56"/>
      <c r="D50" s="56"/>
      <c r="E50" s="56"/>
      <c r="F50" s="56"/>
      <c r="G50" s="56"/>
      <c r="H50" s="56"/>
      <c r="I50" s="56"/>
      <c r="J50" s="56"/>
      <c r="K50" s="56"/>
      <c r="L50" s="56"/>
    </row>
    <row r="51" spans="1:16" s="52" customFormat="1" ht="20.100000000000001" customHeight="1" thickTop="1" thickBot="1">
      <c r="A51" s="179" t="s">
        <v>112</v>
      </c>
      <c r="B51" s="180"/>
      <c r="C51" s="61">
        <f>C15++C22+C27+C30+C39+C46</f>
        <v>0</v>
      </c>
      <c r="D51" s="61">
        <f>D15++D22+D27+D30+D39+D46</f>
        <v>0</v>
      </c>
      <c r="E51" s="61">
        <f t="shared" ref="E51:L51" si="9">E15++E22+E27+E30+E39+E46</f>
        <v>0</v>
      </c>
      <c r="F51" s="61">
        <f t="shared" si="9"/>
        <v>0</v>
      </c>
      <c r="G51" s="61">
        <f t="shared" si="9"/>
        <v>0</v>
      </c>
      <c r="H51" s="61">
        <f t="shared" si="9"/>
        <v>0</v>
      </c>
      <c r="I51" s="61">
        <f t="shared" si="9"/>
        <v>0</v>
      </c>
      <c r="J51" s="61">
        <f t="shared" si="9"/>
        <v>0</v>
      </c>
      <c r="K51" s="61">
        <f t="shared" si="9"/>
        <v>0</v>
      </c>
      <c r="L51" s="61">
        <f t="shared" si="9"/>
        <v>0</v>
      </c>
      <c r="M51" s="85"/>
      <c r="N51" s="41"/>
      <c r="O51" s="41"/>
      <c r="P51" s="41"/>
    </row>
    <row r="52" spans="1:16" s="52" customFormat="1" ht="24" customHeight="1" thickTop="1">
      <c r="A52" s="181" t="s">
        <v>113</v>
      </c>
      <c r="B52" s="182"/>
      <c r="C52" s="176"/>
      <c r="D52" s="176"/>
      <c r="E52" s="176"/>
      <c r="F52" s="176"/>
      <c r="G52" s="176"/>
      <c r="H52" s="176"/>
      <c r="I52" s="176"/>
      <c r="J52" s="176"/>
      <c r="K52" s="176"/>
      <c r="L52" s="176"/>
      <c r="M52" s="41"/>
      <c r="N52" s="41"/>
      <c r="O52" s="41"/>
      <c r="P52" s="41"/>
    </row>
    <row r="53" spans="1:16" s="52" customFormat="1" ht="24" customHeight="1">
      <c r="A53" s="183"/>
      <c r="B53" s="184"/>
      <c r="C53" s="177"/>
      <c r="D53" s="177"/>
      <c r="E53" s="177"/>
      <c r="F53" s="177"/>
      <c r="G53" s="177"/>
      <c r="H53" s="177"/>
      <c r="I53" s="177"/>
      <c r="J53" s="177"/>
      <c r="K53" s="177"/>
      <c r="L53" s="177"/>
      <c r="M53" s="41"/>
      <c r="N53" s="41"/>
      <c r="O53" s="41"/>
      <c r="P53" s="41"/>
    </row>
    <row r="54" spans="1:16" s="52" customFormat="1" ht="24" customHeight="1">
      <c r="A54" s="183"/>
      <c r="B54" s="184"/>
      <c r="C54" s="177"/>
      <c r="D54" s="177"/>
      <c r="E54" s="177"/>
      <c r="F54" s="177"/>
      <c r="G54" s="177"/>
      <c r="H54" s="177"/>
      <c r="I54" s="177"/>
      <c r="J54" s="177"/>
      <c r="K54" s="177"/>
      <c r="L54" s="177"/>
      <c r="M54" s="41"/>
      <c r="N54" s="41"/>
      <c r="O54" s="41"/>
      <c r="P54" s="41"/>
    </row>
    <row r="55" spans="1:16" ht="24" customHeight="1">
      <c r="A55" s="185"/>
      <c r="B55" s="186"/>
      <c r="C55" s="178"/>
      <c r="D55" s="178"/>
      <c r="E55" s="178"/>
      <c r="F55" s="178"/>
      <c r="G55" s="178"/>
      <c r="H55" s="178"/>
      <c r="I55" s="178"/>
      <c r="J55" s="178"/>
      <c r="K55" s="178"/>
      <c r="L55" s="178"/>
    </row>
    <row r="56" spans="1:16" s="52" customFormat="1" ht="18.75" customHeight="1">
      <c r="A56" s="88" t="s">
        <v>114</v>
      </c>
      <c r="B56" s="89"/>
      <c r="C56" s="90"/>
      <c r="D56" s="91"/>
      <c r="E56" s="92"/>
      <c r="F56" s="92"/>
      <c r="G56" s="92"/>
      <c r="H56" s="92"/>
      <c r="I56" s="92"/>
      <c r="J56" s="92"/>
      <c r="K56" s="92"/>
      <c r="L56" s="93"/>
    </row>
    <row r="57" spans="1:16" s="52" customFormat="1" ht="18.75" customHeight="1">
      <c r="A57" s="88" t="s">
        <v>115</v>
      </c>
      <c r="B57" s="89"/>
      <c r="C57" s="90"/>
      <c r="D57" s="91"/>
      <c r="E57" s="92"/>
      <c r="F57" s="92"/>
      <c r="G57" s="92"/>
      <c r="H57" s="92"/>
      <c r="I57" s="92"/>
      <c r="J57" s="92"/>
      <c r="K57" s="92"/>
      <c r="L57" s="93"/>
    </row>
    <row r="58" spans="1:16" s="52" customFormat="1" ht="18.75" customHeight="1">
      <c r="A58" s="88" t="s">
        <v>116</v>
      </c>
      <c r="B58" s="89"/>
      <c r="C58" s="90"/>
      <c r="D58" s="91"/>
      <c r="E58" s="92"/>
      <c r="F58" s="92"/>
      <c r="G58" s="92"/>
      <c r="H58" s="92"/>
      <c r="I58" s="92"/>
      <c r="J58" s="92"/>
      <c r="K58" s="92"/>
      <c r="L58" s="93"/>
    </row>
    <row r="59" spans="1:16" ht="20.100000000000001" customHeight="1">
      <c r="A59" s="94"/>
      <c r="B59" s="95"/>
    </row>
    <row r="60" spans="1:16" ht="20.100000000000001" customHeight="1">
      <c r="B60" s="97"/>
    </row>
  </sheetData>
  <mergeCells count="24">
    <mergeCell ref="A46:B46"/>
    <mergeCell ref="E3:L3"/>
    <mergeCell ref="A5:L5"/>
    <mergeCell ref="A7:B7"/>
    <mergeCell ref="A8:B8"/>
    <mergeCell ref="A12:B12"/>
    <mergeCell ref="A14:B14"/>
    <mergeCell ref="A15:B15"/>
    <mergeCell ref="A22:B22"/>
    <mergeCell ref="A27:B27"/>
    <mergeCell ref="A30:B30"/>
    <mergeCell ref="A39:B39"/>
    <mergeCell ref="A51:B51"/>
    <mergeCell ref="A52:B55"/>
    <mergeCell ref="C52:C55"/>
    <mergeCell ref="D52:D55"/>
    <mergeCell ref="E52:E55"/>
    <mergeCell ref="L52:L55"/>
    <mergeCell ref="F52:F55"/>
    <mergeCell ref="G52:G55"/>
    <mergeCell ref="H52:H55"/>
    <mergeCell ref="I52:I55"/>
    <mergeCell ref="J52:J55"/>
    <mergeCell ref="K52:K55"/>
  </mergeCells>
  <phoneticPr fontId="1"/>
  <conditionalFormatting sqref="A8 C8:L8 A15 C15:L15 A27 C27:L27 A30 C30:L30 C39:L39 A46 C46:L46">
    <cfRule type="cellIs" dxfId="15" priority="5" stopIfTrue="1" operator="equal">
      <formula>0</formula>
    </cfRule>
  </conditionalFormatting>
  <conditionalFormatting sqref="A22 C22:L22">
    <cfRule type="cellIs" dxfId="14" priority="3" stopIfTrue="1" operator="equal">
      <formula>0</formula>
    </cfRule>
  </conditionalFormatting>
  <conditionalFormatting sqref="A39">
    <cfRule type="cellIs" dxfId="13" priority="1" stopIfTrue="1" operator="equal">
      <formula>0</formula>
    </cfRule>
  </conditionalFormatting>
  <conditionalFormatting sqref="C12:L12">
    <cfRule type="cellIs" dxfId="12" priority="4" stopIfTrue="1" operator="equal">
      <formula>0</formula>
    </cfRule>
  </conditionalFormatting>
  <conditionalFormatting sqref="C51:L52">
    <cfRule type="cellIs" dxfId="11" priority="2" stopIfTrue="1" operator="equal">
      <formula>0</formula>
    </cfRule>
  </conditionalFormatting>
  <printOptions horizontalCentered="1"/>
  <pageMargins left="3.937007874015748E-2" right="3.937007874015748E-2" top="0.19685039370078741" bottom="0.19685039370078741" header="0.31496062992125984" footer="0.31496062992125984"/>
  <pageSetup paperSize="9" scale="51"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4A9E-3151-4C27-8EED-469FE8065363}">
  <sheetPr>
    <pageSetUpPr fitToPage="1"/>
  </sheetPr>
  <dimension ref="A1:I70"/>
  <sheetViews>
    <sheetView view="pageBreakPreview" zoomScale="85" zoomScaleNormal="100" zoomScaleSheetLayoutView="85" workbookViewId="0">
      <selection activeCell="K6" sqref="K6"/>
    </sheetView>
  </sheetViews>
  <sheetFormatPr defaultColWidth="8.09765625" defaultRowHeight="20.100000000000001" customHeight="1"/>
  <cols>
    <col min="1" max="1" width="3" style="96" customWidth="1"/>
    <col min="2" max="2" width="28" style="41" customWidth="1"/>
    <col min="3" max="3" width="16.19921875" style="42" customWidth="1"/>
    <col min="4" max="7" width="16.19921875" style="41" customWidth="1"/>
    <col min="8" max="8" width="2.296875" style="41" customWidth="1"/>
    <col min="9" max="16384" width="8.09765625" style="41"/>
  </cols>
  <sheetData>
    <row r="1" spans="1:9" ht="27" customHeight="1">
      <c r="A1" s="41"/>
      <c r="G1" s="43"/>
      <c r="H1" s="44"/>
    </row>
    <row r="2" spans="1:9" ht="18" customHeight="1">
      <c r="A2" s="41"/>
      <c r="G2" s="43"/>
      <c r="H2" s="44"/>
    </row>
    <row r="3" spans="1:9" ht="20.100000000000001" customHeight="1">
      <c r="A3" s="45"/>
      <c r="B3" s="46"/>
      <c r="C3" s="46"/>
      <c r="D3" s="46"/>
      <c r="E3" s="189" t="s">
        <v>89</v>
      </c>
      <c r="F3" s="190"/>
      <c r="G3" s="190"/>
    </row>
    <row r="4" spans="1:9" ht="20.100000000000001" customHeight="1">
      <c r="A4" s="45"/>
      <c r="B4" s="46"/>
      <c r="C4" s="46"/>
      <c r="D4" s="46"/>
      <c r="E4" s="45"/>
      <c r="F4" s="47"/>
      <c r="G4" s="47"/>
    </row>
    <row r="5" spans="1:9" ht="30.75" customHeight="1">
      <c r="A5" s="191" t="s">
        <v>90</v>
      </c>
      <c r="B5" s="191"/>
      <c r="C5" s="191"/>
      <c r="D5" s="191"/>
      <c r="E5" s="191"/>
      <c r="F5" s="191"/>
      <c r="G5" s="191"/>
    </row>
    <row r="6" spans="1:9" ht="20.100000000000001" customHeight="1">
      <c r="A6" s="48"/>
      <c r="B6" s="49"/>
      <c r="C6" s="49"/>
      <c r="D6" s="49"/>
      <c r="E6" s="49"/>
      <c r="F6" s="49"/>
      <c r="G6" s="98" t="s">
        <v>91</v>
      </c>
    </row>
    <row r="7" spans="1:9" ht="20.100000000000001" customHeight="1">
      <c r="A7" s="199" t="s">
        <v>92</v>
      </c>
      <c r="B7" s="200"/>
      <c r="C7" s="99" t="s">
        <v>117</v>
      </c>
      <c r="D7" s="99" t="s">
        <v>117</v>
      </c>
      <c r="E7" s="99" t="s">
        <v>117</v>
      </c>
      <c r="F7" s="99" t="s">
        <v>117</v>
      </c>
      <c r="G7" s="99" t="s">
        <v>117</v>
      </c>
      <c r="H7" s="52"/>
      <c r="I7" s="52"/>
    </row>
    <row r="8" spans="1:9" s="52" customFormat="1" ht="19.5" customHeight="1">
      <c r="A8" s="187" t="s">
        <v>97</v>
      </c>
      <c r="B8" s="188"/>
      <c r="C8" s="53">
        <f>SUM(C9:C11)</f>
        <v>226790000</v>
      </c>
      <c r="D8" s="53">
        <f t="shared" ref="D8:G8" si="0">SUM(D9:D11)</f>
        <v>229735000</v>
      </c>
      <c r="E8" s="53">
        <f t="shared" si="0"/>
        <v>232809550</v>
      </c>
      <c r="F8" s="53">
        <f t="shared" si="0"/>
        <v>235976336.5</v>
      </c>
      <c r="G8" s="53">
        <f t="shared" si="0"/>
        <v>239238126.595</v>
      </c>
    </row>
    <row r="9" spans="1:9" s="52" customFormat="1" ht="18" customHeight="1">
      <c r="A9" s="54"/>
      <c r="B9" s="55" t="s">
        <v>98</v>
      </c>
      <c r="C9" s="100">
        <v>156780000</v>
      </c>
      <c r="D9" s="100">
        <v>156225000</v>
      </c>
      <c r="E9" s="100">
        <v>155624550</v>
      </c>
      <c r="F9" s="100">
        <v>154932586.5</v>
      </c>
      <c r="G9" s="100">
        <v>154142689.095</v>
      </c>
    </row>
    <row r="10" spans="1:9" s="52" customFormat="1" ht="18" customHeight="1">
      <c r="A10" s="63"/>
      <c r="B10" s="84" t="s">
        <v>118</v>
      </c>
      <c r="C10" s="100">
        <v>70000000</v>
      </c>
      <c r="D10" s="100">
        <v>73500000</v>
      </c>
      <c r="E10" s="100">
        <v>77175000</v>
      </c>
      <c r="F10" s="100">
        <v>81033750</v>
      </c>
      <c r="G10" s="101">
        <v>85085437.5</v>
      </c>
    </row>
    <row r="11" spans="1:9" s="52" customFormat="1" ht="18" customHeight="1" thickBot="1">
      <c r="A11" s="63"/>
      <c r="B11" s="102" t="s">
        <v>119</v>
      </c>
      <c r="C11" s="60">
        <v>10000</v>
      </c>
      <c r="D11" s="60">
        <v>10000</v>
      </c>
      <c r="E11" s="60">
        <v>10000</v>
      </c>
      <c r="F11" s="60">
        <v>10000</v>
      </c>
      <c r="G11" s="103">
        <v>10000</v>
      </c>
    </row>
    <row r="12" spans="1:9" s="52" customFormat="1" ht="20.100000000000001" customHeight="1" thickTop="1" thickBot="1">
      <c r="A12" s="197" t="s">
        <v>100</v>
      </c>
      <c r="B12" s="198"/>
      <c r="C12" s="104">
        <f>C8</f>
        <v>226790000</v>
      </c>
      <c r="D12" s="104">
        <f>D8</f>
        <v>229735000</v>
      </c>
      <c r="E12" s="104">
        <f>E8</f>
        <v>232809550</v>
      </c>
      <c r="F12" s="104">
        <f>F8</f>
        <v>235976336.5</v>
      </c>
      <c r="G12" s="105">
        <f>G8</f>
        <v>239238126.595</v>
      </c>
    </row>
    <row r="13" spans="1:9" s="52" customFormat="1" ht="20.100000000000001" customHeight="1" thickTop="1">
      <c r="A13" s="63"/>
      <c r="B13" s="64"/>
      <c r="C13" s="65"/>
      <c r="D13" s="65"/>
      <c r="E13" s="65"/>
      <c r="F13" s="65"/>
      <c r="G13" s="65"/>
    </row>
    <row r="14" spans="1:9" s="52" customFormat="1" ht="20.100000000000001" customHeight="1">
      <c r="A14" s="199" t="s">
        <v>101</v>
      </c>
      <c r="B14" s="200"/>
      <c r="C14" s="99" t="s">
        <v>117</v>
      </c>
      <c r="D14" s="99" t="s">
        <v>117</v>
      </c>
      <c r="E14" s="99" t="s">
        <v>117</v>
      </c>
      <c r="F14" s="99" t="s">
        <v>117</v>
      </c>
      <c r="G14" s="99" t="s">
        <v>117</v>
      </c>
    </row>
    <row r="15" spans="1:9" s="52" customFormat="1" ht="20.100000000000001" customHeight="1">
      <c r="A15" s="187" t="s">
        <v>102</v>
      </c>
      <c r="B15" s="188"/>
      <c r="C15" s="106">
        <f>SUM(C16:C24)</f>
        <v>105500000</v>
      </c>
      <c r="D15" s="106">
        <f t="shared" ref="D15:G15" si="1">SUM(D16:D24)</f>
        <v>108485000</v>
      </c>
      <c r="E15" s="106">
        <f t="shared" si="1"/>
        <v>111559550</v>
      </c>
      <c r="F15" s="106">
        <f t="shared" si="1"/>
        <v>114726336.5</v>
      </c>
      <c r="G15" s="106">
        <f t="shared" si="1"/>
        <v>117988126.595</v>
      </c>
    </row>
    <row r="16" spans="1:9" s="52" customFormat="1" ht="18" customHeight="1">
      <c r="A16" s="201" t="s">
        <v>120</v>
      </c>
      <c r="B16" s="107" t="s">
        <v>121</v>
      </c>
      <c r="C16" s="100">
        <v>10000000</v>
      </c>
      <c r="D16" s="100">
        <f>C16*1.03</f>
        <v>10300000</v>
      </c>
      <c r="E16" s="100">
        <f t="shared" ref="E16:G16" si="2">D16*1.03</f>
        <v>10609000</v>
      </c>
      <c r="F16" s="100">
        <f t="shared" si="2"/>
        <v>10927270</v>
      </c>
      <c r="G16" s="100">
        <f t="shared" si="2"/>
        <v>11255088.1</v>
      </c>
    </row>
    <row r="17" spans="1:7" s="52" customFormat="1" ht="18" customHeight="1">
      <c r="A17" s="201"/>
      <c r="B17" s="107" t="s">
        <v>122</v>
      </c>
      <c r="C17" s="100">
        <v>30000000</v>
      </c>
      <c r="D17" s="100">
        <f t="shared" ref="D17:G22" si="3">C17*1.03</f>
        <v>30900000</v>
      </c>
      <c r="E17" s="100">
        <f t="shared" si="3"/>
        <v>31827000</v>
      </c>
      <c r="F17" s="100">
        <f t="shared" si="3"/>
        <v>32781810</v>
      </c>
      <c r="G17" s="100">
        <f t="shared" si="3"/>
        <v>33765264.300000004</v>
      </c>
    </row>
    <row r="18" spans="1:7" s="52" customFormat="1" ht="18" customHeight="1">
      <c r="A18" s="202" t="s">
        <v>123</v>
      </c>
      <c r="B18" s="107" t="s">
        <v>124</v>
      </c>
      <c r="C18" s="100">
        <v>2000000</v>
      </c>
      <c r="D18" s="100">
        <f t="shared" si="3"/>
        <v>2060000</v>
      </c>
      <c r="E18" s="100">
        <f t="shared" si="3"/>
        <v>2121800</v>
      </c>
      <c r="F18" s="100">
        <f t="shared" si="3"/>
        <v>2185454</v>
      </c>
      <c r="G18" s="100">
        <f t="shared" si="3"/>
        <v>2251017.62</v>
      </c>
    </row>
    <row r="19" spans="1:7" s="52" customFormat="1" ht="18" customHeight="1">
      <c r="A19" s="202"/>
      <c r="B19" s="68" t="s">
        <v>125</v>
      </c>
      <c r="C19" s="100">
        <v>1500000</v>
      </c>
      <c r="D19" s="100">
        <f t="shared" si="3"/>
        <v>1545000</v>
      </c>
      <c r="E19" s="100">
        <f t="shared" si="3"/>
        <v>1591350</v>
      </c>
      <c r="F19" s="100">
        <f t="shared" si="3"/>
        <v>1639090.5</v>
      </c>
      <c r="G19" s="100">
        <f t="shared" si="3"/>
        <v>1688263.2150000001</v>
      </c>
    </row>
    <row r="20" spans="1:7" s="52" customFormat="1" ht="18" customHeight="1">
      <c r="A20" s="203"/>
      <c r="B20" s="107" t="s">
        <v>126</v>
      </c>
      <c r="C20" s="100">
        <v>1000000</v>
      </c>
      <c r="D20" s="100">
        <f t="shared" si="3"/>
        <v>1030000</v>
      </c>
      <c r="E20" s="100">
        <f t="shared" si="3"/>
        <v>1060900</v>
      </c>
      <c r="F20" s="100">
        <f t="shared" si="3"/>
        <v>1092727</v>
      </c>
      <c r="G20" s="100">
        <f t="shared" si="3"/>
        <v>1125508.81</v>
      </c>
    </row>
    <row r="21" spans="1:7" s="52" customFormat="1" ht="18" customHeight="1">
      <c r="A21" s="70"/>
      <c r="B21" s="107" t="s">
        <v>127</v>
      </c>
      <c r="C21" s="100">
        <v>15000000</v>
      </c>
      <c r="D21" s="100">
        <f t="shared" si="3"/>
        <v>15450000</v>
      </c>
      <c r="E21" s="100">
        <f t="shared" si="3"/>
        <v>15913500</v>
      </c>
      <c r="F21" s="100">
        <f t="shared" si="3"/>
        <v>16390905</v>
      </c>
      <c r="G21" s="100">
        <f t="shared" si="3"/>
        <v>16882632.150000002</v>
      </c>
    </row>
    <row r="22" spans="1:7" s="52" customFormat="1" ht="18" customHeight="1">
      <c r="A22" s="108"/>
      <c r="B22" s="107" t="s">
        <v>128</v>
      </c>
      <c r="C22" s="100">
        <v>40000000</v>
      </c>
      <c r="D22" s="100">
        <f>C22*1.03</f>
        <v>41200000</v>
      </c>
      <c r="E22" s="100">
        <f t="shared" si="3"/>
        <v>42436000</v>
      </c>
      <c r="F22" s="100">
        <f t="shared" si="3"/>
        <v>43709080</v>
      </c>
      <c r="G22" s="100">
        <f t="shared" si="3"/>
        <v>45020352.399999999</v>
      </c>
    </row>
    <row r="23" spans="1:7" s="52" customFormat="1" ht="18" customHeight="1">
      <c r="A23" s="108"/>
      <c r="B23" s="107" t="s">
        <v>129</v>
      </c>
      <c r="C23" s="100">
        <v>5000000</v>
      </c>
      <c r="D23" s="100">
        <v>5000000</v>
      </c>
      <c r="E23" s="100">
        <v>5000000</v>
      </c>
      <c r="F23" s="100">
        <v>5000000</v>
      </c>
      <c r="G23" s="100">
        <v>5000000</v>
      </c>
    </row>
    <row r="24" spans="1:7" s="52" customFormat="1" ht="18" customHeight="1">
      <c r="A24" s="109"/>
      <c r="B24" s="110" t="s">
        <v>130</v>
      </c>
      <c r="C24" s="100">
        <v>1000000</v>
      </c>
      <c r="D24" s="100">
        <v>1000000</v>
      </c>
      <c r="E24" s="100">
        <v>1000000</v>
      </c>
      <c r="F24" s="100">
        <v>1000000</v>
      </c>
      <c r="G24" s="100">
        <v>1000000</v>
      </c>
    </row>
    <row r="25" spans="1:7" s="52" customFormat="1" ht="20.100000000000001" customHeight="1">
      <c r="A25" s="187" t="s">
        <v>103</v>
      </c>
      <c r="B25" s="188"/>
      <c r="C25" s="106">
        <f>SUM(C26:C28)</f>
        <v>65000000</v>
      </c>
      <c r="D25" s="106">
        <f>SUM(D26:D28)</f>
        <v>65000000</v>
      </c>
      <c r="E25" s="106">
        <f>SUM(E26:E28)</f>
        <v>65000000</v>
      </c>
      <c r="F25" s="106">
        <f>SUM(F26:F28)</f>
        <v>65000000</v>
      </c>
      <c r="G25" s="106">
        <f>SUM(G26:G28)</f>
        <v>65000000</v>
      </c>
    </row>
    <row r="26" spans="1:7" s="52" customFormat="1" ht="18" customHeight="1">
      <c r="A26" s="54"/>
      <c r="B26" s="111" t="s">
        <v>131</v>
      </c>
      <c r="C26" s="100">
        <v>30000000</v>
      </c>
      <c r="D26" s="100">
        <v>30000000</v>
      </c>
      <c r="E26" s="100">
        <v>30000000</v>
      </c>
      <c r="F26" s="100">
        <v>30000000</v>
      </c>
      <c r="G26" s="100">
        <v>30000000</v>
      </c>
    </row>
    <row r="27" spans="1:7" s="52" customFormat="1" ht="18" customHeight="1">
      <c r="A27" s="54"/>
      <c r="B27" s="112" t="s">
        <v>132</v>
      </c>
      <c r="C27" s="100">
        <v>20000000</v>
      </c>
      <c r="D27" s="100">
        <v>20000000</v>
      </c>
      <c r="E27" s="100">
        <v>20000000</v>
      </c>
      <c r="F27" s="100">
        <v>20000000</v>
      </c>
      <c r="G27" s="100">
        <v>20000000</v>
      </c>
    </row>
    <row r="28" spans="1:7" s="52" customFormat="1" ht="18" customHeight="1">
      <c r="A28" s="74"/>
      <c r="B28" s="68" t="s">
        <v>133</v>
      </c>
      <c r="C28" s="100">
        <v>15000000</v>
      </c>
      <c r="D28" s="100">
        <v>15000000</v>
      </c>
      <c r="E28" s="100">
        <v>15000000</v>
      </c>
      <c r="F28" s="100">
        <v>15000000</v>
      </c>
      <c r="G28" s="100">
        <v>15000000</v>
      </c>
    </row>
    <row r="29" spans="1:7" s="52" customFormat="1" ht="20.100000000000001" customHeight="1">
      <c r="A29" s="187" t="s">
        <v>104</v>
      </c>
      <c r="B29" s="188"/>
      <c r="C29" s="106">
        <f>SUM(C30:C30)</f>
        <v>5000000</v>
      </c>
      <c r="D29" s="106">
        <f t="shared" ref="D29:G29" si="4">SUM(D30:D30)</f>
        <v>5000000</v>
      </c>
      <c r="E29" s="106">
        <f t="shared" si="4"/>
        <v>5000000</v>
      </c>
      <c r="F29" s="106">
        <f t="shared" si="4"/>
        <v>5000000</v>
      </c>
      <c r="G29" s="106">
        <f t="shared" si="4"/>
        <v>5000000</v>
      </c>
    </row>
    <row r="30" spans="1:7" s="52" customFormat="1" ht="18" customHeight="1">
      <c r="A30" s="77"/>
      <c r="B30" s="113" t="s">
        <v>134</v>
      </c>
      <c r="C30" s="100">
        <v>5000000</v>
      </c>
      <c r="D30" s="100">
        <v>5000000</v>
      </c>
      <c r="E30" s="100">
        <v>5000000</v>
      </c>
      <c r="F30" s="100">
        <v>5000000</v>
      </c>
      <c r="G30" s="100">
        <v>5000000</v>
      </c>
    </row>
    <row r="31" spans="1:7" s="52" customFormat="1" ht="20.100000000000001" customHeight="1">
      <c r="A31" s="187" t="s">
        <v>105</v>
      </c>
      <c r="B31" s="188"/>
      <c r="C31" s="106">
        <f>SUM(C32:C46)</f>
        <v>14090000</v>
      </c>
      <c r="D31" s="106">
        <f>SUM(D32:D46)</f>
        <v>14050000</v>
      </c>
      <c r="E31" s="106">
        <f>SUM(E32:E46)</f>
        <v>14050000</v>
      </c>
      <c r="F31" s="106">
        <f>SUM(F32:F46)</f>
        <v>14050000</v>
      </c>
      <c r="G31" s="106">
        <f>SUM(G32:G46)</f>
        <v>14040000</v>
      </c>
    </row>
    <row r="32" spans="1:7" s="52" customFormat="1" ht="18" customHeight="1">
      <c r="A32" s="78"/>
      <c r="B32" s="114" t="s">
        <v>135</v>
      </c>
      <c r="C32" s="100">
        <v>3500000</v>
      </c>
      <c r="D32" s="100">
        <v>3500000</v>
      </c>
      <c r="E32" s="100">
        <v>3500000</v>
      </c>
      <c r="F32" s="100">
        <v>3500000</v>
      </c>
      <c r="G32" s="100">
        <v>3500000</v>
      </c>
    </row>
    <row r="33" spans="1:7" s="52" customFormat="1" ht="18" customHeight="1">
      <c r="A33" s="78"/>
      <c r="B33" s="114" t="s">
        <v>136</v>
      </c>
      <c r="C33" s="100">
        <v>3000000</v>
      </c>
      <c r="D33" s="100">
        <v>3000000</v>
      </c>
      <c r="E33" s="100">
        <v>3000000</v>
      </c>
      <c r="F33" s="100">
        <v>3000000</v>
      </c>
      <c r="G33" s="100">
        <v>3000000</v>
      </c>
    </row>
    <row r="34" spans="1:7" s="52" customFormat="1" ht="18" customHeight="1">
      <c r="A34" s="74"/>
      <c r="B34" s="114" t="s">
        <v>137</v>
      </c>
      <c r="C34" s="100">
        <v>1010000</v>
      </c>
      <c r="D34" s="100">
        <v>1010000</v>
      </c>
      <c r="E34" s="100">
        <v>1010000</v>
      </c>
      <c r="F34" s="100">
        <v>1010000</v>
      </c>
      <c r="G34" s="100">
        <v>1000000</v>
      </c>
    </row>
    <row r="35" spans="1:7" s="52" customFormat="1" ht="18" customHeight="1">
      <c r="A35" s="54"/>
      <c r="B35" s="115" t="s">
        <v>138</v>
      </c>
      <c r="C35" s="100">
        <v>500000</v>
      </c>
      <c r="D35" s="100">
        <v>500000</v>
      </c>
      <c r="E35" s="100">
        <v>500000</v>
      </c>
      <c r="F35" s="100">
        <v>500000</v>
      </c>
      <c r="G35" s="100">
        <v>500000</v>
      </c>
    </row>
    <row r="36" spans="1:7" s="52" customFormat="1" ht="18" customHeight="1">
      <c r="A36" s="54"/>
      <c r="B36" s="115" t="s">
        <v>139</v>
      </c>
      <c r="C36" s="100">
        <v>1000000</v>
      </c>
      <c r="D36" s="100">
        <v>1000000</v>
      </c>
      <c r="E36" s="100">
        <v>1000000</v>
      </c>
      <c r="F36" s="100">
        <v>1000000</v>
      </c>
      <c r="G36" s="100">
        <v>1000000</v>
      </c>
    </row>
    <row r="37" spans="1:7" s="52" customFormat="1" ht="18" customHeight="1">
      <c r="A37" s="54"/>
      <c r="B37" s="116" t="s">
        <v>140</v>
      </c>
      <c r="C37" s="100">
        <v>3000000</v>
      </c>
      <c r="D37" s="100">
        <v>3000000</v>
      </c>
      <c r="E37" s="100">
        <v>3000000</v>
      </c>
      <c r="F37" s="100">
        <v>3000000</v>
      </c>
      <c r="G37" s="100">
        <v>3000000</v>
      </c>
    </row>
    <row r="38" spans="1:7" s="52" customFormat="1" ht="18" customHeight="1">
      <c r="A38" s="54"/>
      <c r="B38" s="116" t="s">
        <v>141</v>
      </c>
      <c r="C38" s="100">
        <v>1200000</v>
      </c>
      <c r="D38" s="100">
        <v>1200000</v>
      </c>
      <c r="E38" s="100">
        <v>1200000</v>
      </c>
      <c r="F38" s="100">
        <v>1200000</v>
      </c>
      <c r="G38" s="100">
        <v>1200000</v>
      </c>
    </row>
    <row r="39" spans="1:7" s="52" customFormat="1" ht="18" customHeight="1">
      <c r="A39" s="54"/>
      <c r="B39" s="116" t="s">
        <v>142</v>
      </c>
      <c r="C39" s="100">
        <v>100000</v>
      </c>
      <c r="D39" s="100">
        <v>100000</v>
      </c>
      <c r="E39" s="100">
        <v>100000</v>
      </c>
      <c r="F39" s="100">
        <v>100000</v>
      </c>
      <c r="G39" s="100">
        <v>100000</v>
      </c>
    </row>
    <row r="40" spans="1:7" s="52" customFormat="1" ht="18" customHeight="1">
      <c r="A40" s="74"/>
      <c r="B40" s="107" t="s">
        <v>143</v>
      </c>
      <c r="C40" s="100">
        <v>200000</v>
      </c>
      <c r="D40" s="100">
        <v>200000</v>
      </c>
      <c r="E40" s="100">
        <v>200000</v>
      </c>
      <c r="F40" s="100">
        <v>200000</v>
      </c>
      <c r="G40" s="100">
        <v>200000</v>
      </c>
    </row>
    <row r="41" spans="1:7" s="52" customFormat="1" ht="18" customHeight="1">
      <c r="A41" s="54"/>
      <c r="B41" s="112" t="s">
        <v>144</v>
      </c>
      <c r="C41" s="100">
        <v>250000</v>
      </c>
      <c r="D41" s="100">
        <v>250000</v>
      </c>
      <c r="E41" s="100">
        <v>250000</v>
      </c>
      <c r="F41" s="100">
        <v>250000</v>
      </c>
      <c r="G41" s="100">
        <v>250000</v>
      </c>
    </row>
    <row r="42" spans="1:7" s="52" customFormat="1" ht="18" customHeight="1">
      <c r="A42" s="74"/>
      <c r="B42" s="114" t="s">
        <v>145</v>
      </c>
      <c r="C42" s="100">
        <v>200000</v>
      </c>
      <c r="D42" s="100">
        <v>200000</v>
      </c>
      <c r="E42" s="100">
        <v>200000</v>
      </c>
      <c r="F42" s="100">
        <v>200000</v>
      </c>
      <c r="G42" s="100">
        <v>200000</v>
      </c>
    </row>
    <row r="43" spans="1:7" s="52" customFormat="1" ht="18" customHeight="1">
      <c r="A43" s="74"/>
      <c r="B43" s="114" t="s">
        <v>146</v>
      </c>
      <c r="C43" s="100">
        <v>50000</v>
      </c>
      <c r="D43" s="100">
        <v>50000</v>
      </c>
      <c r="E43" s="100">
        <v>50000</v>
      </c>
      <c r="F43" s="100">
        <v>50000</v>
      </c>
      <c r="G43" s="100">
        <v>50000</v>
      </c>
    </row>
    <row r="44" spans="1:7" s="52" customFormat="1" ht="18" customHeight="1">
      <c r="A44" s="74"/>
      <c r="B44" s="114" t="s">
        <v>147</v>
      </c>
      <c r="C44" s="100">
        <v>20000</v>
      </c>
      <c r="D44" s="100">
        <v>20000</v>
      </c>
      <c r="E44" s="100">
        <v>20000</v>
      </c>
      <c r="F44" s="100">
        <v>20000</v>
      </c>
      <c r="G44" s="100">
        <v>20000</v>
      </c>
    </row>
    <row r="45" spans="1:7" s="52" customFormat="1" ht="18" customHeight="1">
      <c r="A45" s="74"/>
      <c r="B45" s="114" t="s">
        <v>148</v>
      </c>
      <c r="C45" s="100">
        <v>40000</v>
      </c>
      <c r="D45" s="100">
        <v>0</v>
      </c>
      <c r="E45" s="100">
        <v>0</v>
      </c>
      <c r="F45" s="100">
        <v>0</v>
      </c>
      <c r="G45" s="100">
        <v>0</v>
      </c>
    </row>
    <row r="46" spans="1:7" s="52" customFormat="1" ht="18" customHeight="1">
      <c r="A46" s="80"/>
      <c r="B46" s="117" t="s">
        <v>149</v>
      </c>
      <c r="C46" s="100">
        <v>20000</v>
      </c>
      <c r="D46" s="100">
        <v>20000</v>
      </c>
      <c r="E46" s="100">
        <v>20000</v>
      </c>
      <c r="F46" s="100">
        <v>20000</v>
      </c>
      <c r="G46" s="100">
        <v>20000</v>
      </c>
    </row>
    <row r="47" spans="1:7" s="52" customFormat="1" ht="18" customHeight="1">
      <c r="A47" s="187" t="s">
        <v>106</v>
      </c>
      <c r="B47" s="188"/>
      <c r="C47" s="106">
        <f>SUM(C48:C54)</f>
        <v>21700000</v>
      </c>
      <c r="D47" s="81">
        <f>SUM(D48:D54)</f>
        <v>21700000</v>
      </c>
      <c r="E47" s="81">
        <f>SUM(E48:E54)</f>
        <v>21700000</v>
      </c>
      <c r="F47" s="81">
        <f>SUM(F48:F54)</f>
        <v>21700000</v>
      </c>
      <c r="G47" s="81">
        <f>SUM(G48:G54)</f>
        <v>21700000</v>
      </c>
    </row>
    <row r="48" spans="1:7" s="52" customFormat="1" ht="20.100000000000001" customHeight="1">
      <c r="A48" s="77"/>
      <c r="B48" s="115" t="s">
        <v>150</v>
      </c>
      <c r="C48" s="100">
        <v>12000000</v>
      </c>
      <c r="D48" s="100">
        <v>12000000</v>
      </c>
      <c r="E48" s="100">
        <v>12000000</v>
      </c>
      <c r="F48" s="100">
        <v>12000000</v>
      </c>
      <c r="G48" s="100">
        <v>12000000</v>
      </c>
    </row>
    <row r="49" spans="1:9" s="52" customFormat="1" ht="20.100000000000001" customHeight="1">
      <c r="A49" s="54"/>
      <c r="B49" s="116" t="s">
        <v>151</v>
      </c>
      <c r="C49" s="100">
        <v>1200000</v>
      </c>
      <c r="D49" s="100">
        <v>1200000</v>
      </c>
      <c r="E49" s="100">
        <v>1200000</v>
      </c>
      <c r="F49" s="100">
        <v>1200000</v>
      </c>
      <c r="G49" s="100">
        <v>1200000</v>
      </c>
    </row>
    <row r="50" spans="1:9" s="52" customFormat="1" ht="18" customHeight="1">
      <c r="A50" s="54"/>
      <c r="B50" s="116" t="s">
        <v>152</v>
      </c>
      <c r="C50" s="100">
        <v>3000000</v>
      </c>
      <c r="D50" s="100">
        <v>3000000</v>
      </c>
      <c r="E50" s="100">
        <v>3000000</v>
      </c>
      <c r="F50" s="100">
        <v>3000000</v>
      </c>
      <c r="G50" s="100">
        <v>3000000</v>
      </c>
    </row>
    <row r="51" spans="1:9" s="52" customFormat="1" ht="18" customHeight="1">
      <c r="A51" s="54"/>
      <c r="B51" s="115" t="s">
        <v>153</v>
      </c>
      <c r="C51" s="100">
        <v>1500000</v>
      </c>
      <c r="D51" s="100">
        <v>1500000</v>
      </c>
      <c r="E51" s="100">
        <v>1500000</v>
      </c>
      <c r="F51" s="100">
        <v>1500000</v>
      </c>
      <c r="G51" s="100">
        <v>1500000</v>
      </c>
    </row>
    <row r="52" spans="1:9" s="52" customFormat="1" ht="18" customHeight="1">
      <c r="A52" s="54"/>
      <c r="B52" s="115" t="s">
        <v>154</v>
      </c>
      <c r="C52" s="100">
        <v>2000000</v>
      </c>
      <c r="D52" s="100">
        <v>2000000</v>
      </c>
      <c r="E52" s="100">
        <v>2000000</v>
      </c>
      <c r="F52" s="100">
        <v>2000000</v>
      </c>
      <c r="G52" s="100">
        <v>2000000</v>
      </c>
    </row>
    <row r="53" spans="1:9" s="52" customFormat="1" ht="18" customHeight="1">
      <c r="A53" s="54"/>
      <c r="B53" s="112" t="s">
        <v>155</v>
      </c>
      <c r="C53" s="100">
        <v>1000000</v>
      </c>
      <c r="D53" s="100">
        <v>1000000</v>
      </c>
      <c r="E53" s="100">
        <v>1000000</v>
      </c>
      <c r="F53" s="100">
        <v>1000000</v>
      </c>
      <c r="G53" s="100">
        <v>1000000</v>
      </c>
    </row>
    <row r="54" spans="1:9" s="52" customFormat="1" ht="18" customHeight="1">
      <c r="A54" s="54"/>
      <c r="B54" s="112" t="s">
        <v>156</v>
      </c>
      <c r="C54" s="100">
        <v>1000000</v>
      </c>
      <c r="D54" s="100">
        <v>1000000</v>
      </c>
      <c r="E54" s="100">
        <v>1000000</v>
      </c>
      <c r="F54" s="100">
        <v>1000000</v>
      </c>
      <c r="G54" s="100">
        <v>1000000</v>
      </c>
    </row>
    <row r="55" spans="1:9" s="52" customFormat="1" ht="18" customHeight="1">
      <c r="A55" s="187" t="s">
        <v>107</v>
      </c>
      <c r="B55" s="188"/>
      <c r="C55" s="83">
        <f>SUM(C57:C59)</f>
        <v>15500000</v>
      </c>
      <c r="D55" s="83">
        <f t="shared" ref="D55:G55" si="5">SUM(D57:D59)</f>
        <v>15500000</v>
      </c>
      <c r="E55" s="83">
        <f t="shared" si="5"/>
        <v>15500000</v>
      </c>
      <c r="F55" s="83">
        <f t="shared" si="5"/>
        <v>15500000</v>
      </c>
      <c r="G55" s="83">
        <f t="shared" si="5"/>
        <v>15500000</v>
      </c>
    </row>
    <row r="56" spans="1:9" s="52" customFormat="1" ht="20.100000000000001" customHeight="1">
      <c r="A56" s="54"/>
      <c r="B56" s="84" t="s">
        <v>108</v>
      </c>
      <c r="C56" s="100"/>
      <c r="D56" s="56"/>
      <c r="E56" s="56"/>
      <c r="F56" s="56"/>
      <c r="G56" s="56"/>
    </row>
    <row r="57" spans="1:9" s="52" customFormat="1" ht="18" customHeight="1">
      <c r="A57" s="54"/>
      <c r="B57" s="84" t="s">
        <v>157</v>
      </c>
      <c r="C57" s="100">
        <v>8500000</v>
      </c>
      <c r="D57" s="100">
        <v>8500000</v>
      </c>
      <c r="E57" s="100">
        <v>8500000</v>
      </c>
      <c r="F57" s="100">
        <v>8500000</v>
      </c>
      <c r="G57" s="100">
        <v>8500000</v>
      </c>
    </row>
    <row r="58" spans="1:9" s="52" customFormat="1" ht="18" customHeight="1">
      <c r="A58" s="54"/>
      <c r="B58" s="84" t="s">
        <v>110</v>
      </c>
      <c r="C58" s="100">
        <v>6000000</v>
      </c>
      <c r="D58" s="100">
        <v>6000000</v>
      </c>
      <c r="E58" s="100">
        <v>6000000</v>
      </c>
      <c r="F58" s="100">
        <v>6000000</v>
      </c>
      <c r="G58" s="100">
        <v>6000000</v>
      </c>
    </row>
    <row r="59" spans="1:9" s="52" customFormat="1" ht="18" customHeight="1" thickBot="1">
      <c r="A59" s="54"/>
      <c r="B59" s="84" t="s">
        <v>111</v>
      </c>
      <c r="C59" s="100">
        <v>1000000</v>
      </c>
      <c r="D59" s="100">
        <v>1000000</v>
      </c>
      <c r="E59" s="100">
        <v>1000000</v>
      </c>
      <c r="F59" s="100">
        <v>1000000</v>
      </c>
      <c r="G59" s="100">
        <v>1000000</v>
      </c>
    </row>
    <row r="60" spans="1:9" s="52" customFormat="1" ht="18" customHeight="1" thickTop="1" thickBot="1">
      <c r="A60" s="197" t="s">
        <v>112</v>
      </c>
      <c r="B60" s="198"/>
      <c r="C60" s="104">
        <f>C15++C25+C29+C31+C47+C55</f>
        <v>226790000</v>
      </c>
      <c r="D60" s="104">
        <f>D15++D25+D29+D31+D47+D55</f>
        <v>229735000</v>
      </c>
      <c r="E60" s="104">
        <f>E15++E25+E29+E31+E47+E55</f>
        <v>232809550</v>
      </c>
      <c r="F60" s="104">
        <f>F15++F25+F29+F31+F47+F55</f>
        <v>235976336.5</v>
      </c>
      <c r="G60" s="104">
        <f>G15++G25+G29+G31+G47+G55</f>
        <v>239228126.595</v>
      </c>
    </row>
    <row r="61" spans="1:9" s="52" customFormat="1" ht="20.100000000000001" customHeight="1" thickTop="1">
      <c r="A61" s="181" t="s">
        <v>113</v>
      </c>
      <c r="B61" s="182"/>
      <c r="C61" s="194" t="s">
        <v>158</v>
      </c>
      <c r="D61" s="194" t="s">
        <v>159</v>
      </c>
      <c r="E61" s="194" t="s">
        <v>159</v>
      </c>
      <c r="F61" s="194" t="s">
        <v>159</v>
      </c>
      <c r="G61" s="194" t="s">
        <v>159</v>
      </c>
      <c r="H61" s="41"/>
      <c r="I61" s="41"/>
    </row>
    <row r="62" spans="1:9" s="52" customFormat="1" ht="20.100000000000001" customHeight="1">
      <c r="A62" s="183"/>
      <c r="B62" s="184"/>
      <c r="C62" s="195"/>
      <c r="D62" s="195"/>
      <c r="E62" s="195"/>
      <c r="F62" s="195"/>
      <c r="G62" s="195"/>
      <c r="H62" s="41"/>
      <c r="I62" s="41"/>
    </row>
    <row r="63" spans="1:9" s="52" customFormat="1" ht="20.100000000000001" customHeight="1">
      <c r="A63" s="183"/>
      <c r="B63" s="184"/>
      <c r="C63" s="195"/>
      <c r="D63" s="195"/>
      <c r="E63" s="195"/>
      <c r="F63" s="195"/>
      <c r="G63" s="195"/>
      <c r="H63" s="41"/>
      <c r="I63" s="41"/>
    </row>
    <row r="64" spans="1:9" s="52" customFormat="1" ht="20.100000000000001" customHeight="1">
      <c r="A64" s="185"/>
      <c r="B64" s="186"/>
      <c r="C64" s="196"/>
      <c r="D64" s="196"/>
      <c r="E64" s="196"/>
      <c r="F64" s="196"/>
      <c r="G64" s="196"/>
      <c r="H64" s="41"/>
      <c r="I64" s="41"/>
    </row>
    <row r="65" spans="1:7" ht="15" customHeight="1">
      <c r="A65" s="86"/>
      <c r="B65" s="86"/>
      <c r="C65" s="87"/>
      <c r="D65" s="46"/>
      <c r="E65" s="46"/>
      <c r="F65" s="46"/>
      <c r="G65" s="46"/>
    </row>
    <row r="66" spans="1:7" ht="15" customHeight="1">
      <c r="A66" s="88" t="s">
        <v>114</v>
      </c>
      <c r="B66" s="89"/>
      <c r="C66" s="90"/>
      <c r="D66" s="91"/>
      <c r="E66" s="92"/>
      <c r="F66" s="93"/>
      <c r="G66" s="93"/>
    </row>
    <row r="67" spans="1:7" s="52" customFormat="1" ht="18.75" customHeight="1">
      <c r="A67" s="88" t="s">
        <v>115</v>
      </c>
      <c r="B67" s="89"/>
      <c r="C67" s="90"/>
      <c r="D67" s="91"/>
      <c r="E67" s="92"/>
      <c r="F67" s="93"/>
      <c r="G67" s="93"/>
    </row>
    <row r="68" spans="1:7" s="52" customFormat="1" ht="18.75" customHeight="1">
      <c r="A68" s="88" t="s">
        <v>116</v>
      </c>
      <c r="B68" s="89"/>
      <c r="C68" s="90"/>
      <c r="D68" s="91"/>
      <c r="E68" s="92"/>
      <c r="F68" s="93"/>
      <c r="G68" s="93"/>
    </row>
    <row r="69" spans="1:7" ht="18.75" customHeight="1">
      <c r="A69" s="94"/>
      <c r="B69" s="95"/>
    </row>
    <row r="70" spans="1:7" ht="20.100000000000001" customHeight="1">
      <c r="B70" s="97"/>
    </row>
  </sheetData>
  <mergeCells count="21">
    <mergeCell ref="A31:B31"/>
    <mergeCell ref="E3:G3"/>
    <mergeCell ref="A5:G5"/>
    <mergeCell ref="A7:B7"/>
    <mergeCell ref="A8:B8"/>
    <mergeCell ref="A12:B12"/>
    <mergeCell ref="A14:B14"/>
    <mergeCell ref="A15:B15"/>
    <mergeCell ref="A16:A17"/>
    <mergeCell ref="A18:A20"/>
    <mergeCell ref="A25:B25"/>
    <mergeCell ref="A29:B29"/>
    <mergeCell ref="E61:E64"/>
    <mergeCell ref="F61:F64"/>
    <mergeCell ref="G61:G64"/>
    <mergeCell ref="A47:B47"/>
    <mergeCell ref="A55:B55"/>
    <mergeCell ref="A60:B60"/>
    <mergeCell ref="A61:B64"/>
    <mergeCell ref="C61:C64"/>
    <mergeCell ref="D61:D64"/>
  </mergeCells>
  <phoneticPr fontId="1"/>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AF57-C4FB-4420-92A5-F39B3AFA6228}">
  <sheetPr>
    <pageSetUpPr fitToPage="1"/>
  </sheetPr>
  <dimension ref="A1:F53"/>
  <sheetViews>
    <sheetView view="pageBreakPreview" zoomScaleNormal="100" zoomScaleSheetLayoutView="100" workbookViewId="0">
      <selection activeCell="A5" sqref="A5"/>
    </sheetView>
  </sheetViews>
  <sheetFormatPr defaultColWidth="8.09765625" defaultRowHeight="20.100000000000001" customHeight="1"/>
  <cols>
    <col min="1" max="1" width="3" style="45" customWidth="1"/>
    <col min="2" max="2" width="29.69921875" style="46" customWidth="1"/>
    <col min="3" max="3" width="13.796875" style="92" customWidth="1"/>
    <col min="4" max="4" width="37.09765625" style="92" customWidth="1"/>
    <col min="5" max="16384" width="8.09765625" style="46"/>
  </cols>
  <sheetData>
    <row r="1" spans="1:4" ht="16.5" customHeight="1">
      <c r="A1" s="46"/>
    </row>
    <row r="2" spans="1:4" ht="34.5" customHeight="1">
      <c r="C2" s="46"/>
      <c r="D2" s="118" t="s">
        <v>89</v>
      </c>
    </row>
    <row r="3" spans="1:4" ht="9" customHeight="1">
      <c r="C3" s="119"/>
      <c r="D3" s="119"/>
    </row>
    <row r="4" spans="1:4" ht="20.25" customHeight="1">
      <c r="A4" s="204" t="s">
        <v>180</v>
      </c>
      <c r="B4" s="204"/>
      <c r="C4" s="204"/>
      <c r="D4" s="204"/>
    </row>
    <row r="5" spans="1:4" ht="14.25" customHeight="1">
      <c r="C5" s="46"/>
      <c r="D5" s="46"/>
    </row>
    <row r="6" spans="1:4" s="93" customFormat="1" ht="20.100000000000001" customHeight="1">
      <c r="A6" s="192" t="s">
        <v>161</v>
      </c>
      <c r="B6" s="193"/>
      <c r="C6" s="51" t="s">
        <v>162</v>
      </c>
      <c r="D6" s="120" t="s">
        <v>163</v>
      </c>
    </row>
    <row r="7" spans="1:4" s="124" customFormat="1" ht="18" customHeight="1">
      <c r="A7" s="121" t="s">
        <v>164</v>
      </c>
      <c r="B7" s="122"/>
      <c r="C7" s="123">
        <f>SUM(C8:C14)</f>
        <v>0</v>
      </c>
      <c r="D7" s="123"/>
    </row>
    <row r="8" spans="1:4" s="93" customFormat="1" ht="15.6" customHeight="1">
      <c r="A8" s="125"/>
      <c r="B8" s="55"/>
      <c r="C8" s="56"/>
      <c r="D8" s="56"/>
    </row>
    <row r="9" spans="1:4" s="93" customFormat="1" ht="15.6" customHeight="1">
      <c r="A9" s="126"/>
      <c r="B9" s="55"/>
      <c r="C9" s="56"/>
      <c r="D9" s="56"/>
    </row>
    <row r="10" spans="1:4" s="93" customFormat="1" ht="15.6" customHeight="1">
      <c r="A10" s="54"/>
      <c r="B10" s="75"/>
      <c r="C10" s="56"/>
      <c r="D10" s="56"/>
    </row>
    <row r="11" spans="1:4" s="93" customFormat="1" ht="15.6" customHeight="1">
      <c r="A11" s="54"/>
      <c r="B11" s="75"/>
      <c r="C11" s="56"/>
      <c r="D11" s="56"/>
    </row>
    <row r="12" spans="1:4" s="93" customFormat="1" ht="15.6" customHeight="1">
      <c r="A12" s="54"/>
      <c r="B12" s="75"/>
      <c r="C12" s="56"/>
      <c r="D12" s="56"/>
    </row>
    <row r="13" spans="1:4" s="93" customFormat="1" ht="15.6" customHeight="1">
      <c r="A13" s="54"/>
      <c r="B13" s="55"/>
      <c r="C13" s="56"/>
      <c r="D13" s="56"/>
    </row>
    <row r="14" spans="1:4" s="93" customFormat="1" ht="15.6" customHeight="1">
      <c r="A14" s="54"/>
      <c r="B14" s="127"/>
      <c r="C14" s="56"/>
      <c r="D14" s="56"/>
    </row>
    <row r="15" spans="1:4" s="124" customFormat="1" ht="18" customHeight="1">
      <c r="A15" s="128" t="s">
        <v>103</v>
      </c>
      <c r="B15" s="129"/>
      <c r="C15" s="123">
        <f>SUM(C16:C19)</f>
        <v>0</v>
      </c>
      <c r="D15" s="123"/>
    </row>
    <row r="16" spans="1:4" s="93" customFormat="1" ht="15.6" customHeight="1">
      <c r="A16" s="54"/>
      <c r="B16" s="72"/>
      <c r="C16" s="56"/>
      <c r="D16" s="56"/>
    </row>
    <row r="17" spans="1:4" s="93" customFormat="1" ht="15.6" customHeight="1">
      <c r="A17" s="54"/>
      <c r="B17" s="73"/>
      <c r="C17" s="56"/>
      <c r="D17" s="56"/>
    </row>
    <row r="18" spans="1:4" s="93" customFormat="1" ht="15.6" customHeight="1">
      <c r="A18" s="74"/>
      <c r="B18" s="75"/>
      <c r="C18" s="56"/>
      <c r="D18" s="56"/>
    </row>
    <row r="19" spans="1:4" s="93" customFormat="1" ht="15.6" customHeight="1">
      <c r="A19" s="54"/>
      <c r="B19" s="76"/>
      <c r="C19" s="56"/>
      <c r="D19" s="56"/>
    </row>
    <row r="20" spans="1:4" s="124" customFormat="1" ht="18" customHeight="1">
      <c r="A20" s="121" t="s">
        <v>104</v>
      </c>
      <c r="B20" s="130"/>
      <c r="C20" s="123">
        <f>SUM(C21:C22)</f>
        <v>0</v>
      </c>
      <c r="D20" s="123"/>
    </row>
    <row r="21" spans="1:4" s="93" customFormat="1" ht="15.6" customHeight="1">
      <c r="A21" s="77"/>
      <c r="B21" s="75"/>
      <c r="C21" s="56"/>
      <c r="D21" s="56"/>
    </row>
    <row r="22" spans="1:4" s="93" customFormat="1" ht="15.6" customHeight="1">
      <c r="A22" s="54"/>
      <c r="B22" s="76"/>
      <c r="C22" s="56"/>
      <c r="D22" s="56"/>
    </row>
    <row r="23" spans="1:4" s="124" customFormat="1" ht="18" customHeight="1">
      <c r="A23" s="128" t="s">
        <v>105</v>
      </c>
      <c r="B23" s="131"/>
      <c r="C23" s="123">
        <f>SUM(C24:C31)</f>
        <v>0</v>
      </c>
      <c r="D23" s="123"/>
    </row>
    <row r="24" spans="1:4" s="93" customFormat="1" ht="15.6" customHeight="1">
      <c r="A24" s="74"/>
      <c r="B24" s="75"/>
      <c r="C24" s="56"/>
      <c r="D24" s="56"/>
    </row>
    <row r="25" spans="1:4" s="93" customFormat="1" ht="15.6" customHeight="1">
      <c r="A25" s="132"/>
      <c r="B25" s="73"/>
      <c r="C25" s="56"/>
      <c r="D25" s="56"/>
    </row>
    <row r="26" spans="1:4" s="93" customFormat="1" ht="15.6" customHeight="1">
      <c r="A26" s="54"/>
      <c r="B26" s="73"/>
      <c r="C26" s="56"/>
      <c r="D26" s="56"/>
    </row>
    <row r="27" spans="1:4" s="93" customFormat="1" ht="15.6" customHeight="1">
      <c r="A27" s="54"/>
      <c r="B27" s="73"/>
      <c r="C27" s="56"/>
      <c r="D27" s="56"/>
    </row>
    <row r="28" spans="1:4" s="93" customFormat="1" ht="15.6" customHeight="1">
      <c r="A28" s="54"/>
      <c r="B28" s="79"/>
      <c r="C28" s="56"/>
      <c r="D28" s="56"/>
    </row>
    <row r="29" spans="1:4" s="93" customFormat="1" ht="15.6" customHeight="1">
      <c r="A29" s="74"/>
      <c r="B29" s="55"/>
      <c r="C29" s="56"/>
      <c r="D29" s="56"/>
    </row>
    <row r="30" spans="1:4" s="93" customFormat="1" ht="15.6" customHeight="1">
      <c r="A30" s="74"/>
      <c r="B30" s="75"/>
      <c r="C30" s="56"/>
      <c r="D30" s="56"/>
    </row>
    <row r="31" spans="1:4" s="93" customFormat="1" ht="15.6" customHeight="1">
      <c r="A31" s="80"/>
      <c r="B31" s="76"/>
      <c r="C31" s="56"/>
      <c r="D31" s="56"/>
    </row>
    <row r="32" spans="1:4" s="124" customFormat="1" ht="18" customHeight="1">
      <c r="A32" s="121" t="s">
        <v>106</v>
      </c>
      <c r="B32" s="133"/>
      <c r="C32" s="123">
        <f>SUM(C33:C41)</f>
        <v>0</v>
      </c>
      <c r="D32" s="123"/>
    </row>
    <row r="33" spans="1:4" s="93" customFormat="1" ht="15.6" customHeight="1">
      <c r="A33" s="77"/>
      <c r="B33" s="82"/>
      <c r="C33" s="56"/>
      <c r="D33" s="56"/>
    </row>
    <row r="34" spans="1:4" s="93" customFormat="1" ht="15.6" customHeight="1">
      <c r="A34" s="54"/>
      <c r="B34" s="82"/>
      <c r="C34" s="56"/>
      <c r="D34" s="56"/>
    </row>
    <row r="35" spans="1:4" s="93" customFormat="1" ht="15.6" customHeight="1">
      <c r="A35" s="54"/>
      <c r="B35" s="73"/>
      <c r="C35" s="56"/>
      <c r="D35" s="56"/>
    </row>
    <row r="36" spans="1:4" s="93" customFormat="1" ht="15.6" customHeight="1">
      <c r="A36" s="54"/>
      <c r="B36" s="73"/>
      <c r="C36" s="56"/>
      <c r="D36" s="56"/>
    </row>
    <row r="37" spans="1:4" s="93" customFormat="1" ht="15.6" customHeight="1">
      <c r="A37" s="54"/>
      <c r="B37" s="73"/>
      <c r="C37" s="56"/>
      <c r="D37" s="56"/>
    </row>
    <row r="38" spans="1:4" s="93" customFormat="1" ht="15.6" customHeight="1">
      <c r="A38" s="54"/>
      <c r="B38" s="73"/>
      <c r="C38" s="56"/>
      <c r="D38" s="56"/>
    </row>
    <row r="39" spans="1:4" s="93" customFormat="1" ht="15.6" customHeight="1">
      <c r="A39" s="54"/>
      <c r="B39" s="73"/>
      <c r="C39" s="56"/>
      <c r="D39" s="56"/>
    </row>
    <row r="40" spans="1:4" s="93" customFormat="1" ht="15.6" customHeight="1">
      <c r="A40" s="54"/>
      <c r="B40" s="73"/>
      <c r="C40" s="56"/>
      <c r="D40" s="56"/>
    </row>
    <row r="41" spans="1:4" s="93" customFormat="1" ht="15.6" customHeight="1">
      <c r="A41" s="80"/>
      <c r="B41" s="76"/>
      <c r="C41" s="56"/>
      <c r="D41" s="56"/>
    </row>
    <row r="42" spans="1:4" s="93" customFormat="1" ht="18" customHeight="1">
      <c r="A42" s="128" t="s">
        <v>107</v>
      </c>
      <c r="B42" s="134"/>
      <c r="C42" s="83">
        <f>SUM(C44:C46)</f>
        <v>0</v>
      </c>
      <c r="D42" s="83"/>
    </row>
    <row r="43" spans="1:4" s="93" customFormat="1" ht="15.6" customHeight="1">
      <c r="A43" s="54"/>
      <c r="B43" s="135" t="s">
        <v>108</v>
      </c>
      <c r="C43" s="56"/>
      <c r="D43" s="56"/>
    </row>
    <row r="44" spans="1:4" s="93" customFormat="1" ht="15.6" customHeight="1">
      <c r="A44" s="54"/>
      <c r="B44" s="84" t="s">
        <v>109</v>
      </c>
      <c r="C44" s="56"/>
      <c r="D44" s="56"/>
    </row>
    <row r="45" spans="1:4" s="93" customFormat="1" ht="15.6" customHeight="1">
      <c r="A45" s="54"/>
      <c r="B45" s="84" t="s">
        <v>110</v>
      </c>
      <c r="C45" s="56"/>
      <c r="D45" s="56"/>
    </row>
    <row r="46" spans="1:4" s="93" customFormat="1" ht="15.6" customHeight="1" thickBot="1">
      <c r="A46" s="54"/>
      <c r="B46" s="84" t="s">
        <v>111</v>
      </c>
      <c r="C46" s="56"/>
      <c r="D46" s="56"/>
    </row>
    <row r="47" spans="1:4" s="93" customFormat="1" ht="18" customHeight="1" thickTop="1" thickBot="1">
      <c r="A47" s="205" t="s">
        <v>165</v>
      </c>
      <c r="B47" s="206"/>
      <c r="C47" s="61">
        <f>SUM(C7,C15,C20,C23,C32,C42)</f>
        <v>0</v>
      </c>
      <c r="D47" s="62"/>
    </row>
    <row r="48" spans="1:4" ht="6.75" customHeight="1" thickTop="1"/>
    <row r="49" spans="1:6" ht="16.5" customHeight="1">
      <c r="A49" s="88" t="s">
        <v>166</v>
      </c>
      <c r="B49" s="88"/>
      <c r="C49" s="136"/>
      <c r="D49" s="136"/>
    </row>
    <row r="50" spans="1:6" s="52" customFormat="1" ht="18.75" customHeight="1">
      <c r="A50" s="88" t="s">
        <v>167</v>
      </c>
      <c r="B50" s="89"/>
      <c r="C50" s="90"/>
      <c r="D50" s="91"/>
      <c r="E50" s="93"/>
      <c r="F50" s="93"/>
    </row>
    <row r="51" spans="1:6" ht="16.5" customHeight="1">
      <c r="A51" s="88" t="s">
        <v>168</v>
      </c>
      <c r="B51" s="88"/>
      <c r="C51" s="136"/>
      <c r="D51" s="136"/>
    </row>
    <row r="52" spans="1:6" ht="28.95" customHeight="1">
      <c r="A52" s="207" t="s">
        <v>169</v>
      </c>
      <c r="B52" s="207"/>
      <c r="C52" s="207"/>
      <c r="D52" s="207"/>
    </row>
    <row r="53" spans="1:6" ht="20.100000000000001" customHeight="1">
      <c r="A53" s="89"/>
      <c r="B53" s="88"/>
      <c r="C53" s="136"/>
      <c r="D53" s="136"/>
    </row>
  </sheetData>
  <mergeCells count="4">
    <mergeCell ref="A4:D4"/>
    <mergeCell ref="A6:B6"/>
    <mergeCell ref="A47:B47"/>
    <mergeCell ref="A52:D52"/>
  </mergeCells>
  <phoneticPr fontId="1"/>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E4A-C575-4CAD-9875-E922AE3F728F}">
  <sheetPr>
    <pageSetUpPr fitToPage="1"/>
  </sheetPr>
  <dimension ref="A1:I58"/>
  <sheetViews>
    <sheetView view="pageBreakPreview" zoomScale="85" zoomScaleNormal="100" zoomScaleSheetLayoutView="85" workbookViewId="0">
      <selection activeCell="G8" sqref="G8"/>
    </sheetView>
  </sheetViews>
  <sheetFormatPr defaultColWidth="8.09765625" defaultRowHeight="20.100000000000001" customHeight="1"/>
  <cols>
    <col min="1" max="1" width="3" style="45" customWidth="1"/>
    <col min="2" max="2" width="29.69921875" style="46" customWidth="1"/>
    <col min="3" max="3" width="13.796875" style="92" customWidth="1"/>
    <col min="4" max="4" width="37.09765625" style="92" customWidth="1"/>
    <col min="5" max="5" width="2.296875" style="46" customWidth="1"/>
    <col min="6" max="7" width="11.19921875" style="46" bestFit="1" customWidth="1"/>
    <col min="8" max="8" width="8.09765625" style="46"/>
    <col min="9" max="9" width="11.19921875" style="46" bestFit="1" customWidth="1"/>
    <col min="10" max="16384" width="8.09765625" style="46"/>
  </cols>
  <sheetData>
    <row r="1" spans="1:4" ht="16.5" customHeight="1">
      <c r="A1" s="46"/>
    </row>
    <row r="2" spans="1:4" ht="34.5" customHeight="1">
      <c r="C2" s="46"/>
      <c r="D2" s="118" t="s">
        <v>89</v>
      </c>
    </row>
    <row r="3" spans="1:4" ht="9" customHeight="1">
      <c r="C3" s="119"/>
      <c r="D3" s="119"/>
    </row>
    <row r="4" spans="1:4" ht="20.25" customHeight="1">
      <c r="A4" s="204" t="s">
        <v>160</v>
      </c>
      <c r="B4" s="204"/>
      <c r="C4" s="204"/>
      <c r="D4" s="204"/>
    </row>
    <row r="5" spans="1:4" ht="14.25" customHeight="1">
      <c r="C5" s="46"/>
      <c r="D5" s="46"/>
    </row>
    <row r="6" spans="1:4" s="137" customFormat="1" ht="20.100000000000001" customHeight="1">
      <c r="A6" s="192" t="s">
        <v>161</v>
      </c>
      <c r="B6" s="193"/>
      <c r="C6" s="51" t="s">
        <v>162</v>
      </c>
      <c r="D6" s="120" t="s">
        <v>163</v>
      </c>
    </row>
    <row r="7" spans="1:4" s="124" customFormat="1" ht="18" customHeight="1">
      <c r="A7" s="121" t="s">
        <v>170</v>
      </c>
      <c r="B7" s="122"/>
      <c r="C7" s="123">
        <f>SUM(C8:C16)</f>
        <v>105500000</v>
      </c>
      <c r="D7" s="123"/>
    </row>
    <row r="8" spans="1:4" s="93" customFormat="1" ht="15.6" customHeight="1">
      <c r="A8" s="201" t="s">
        <v>120</v>
      </c>
      <c r="B8" s="107" t="s">
        <v>121</v>
      </c>
      <c r="C8" s="100">
        <v>10000000</v>
      </c>
      <c r="D8" s="56"/>
    </row>
    <row r="9" spans="1:4" s="93" customFormat="1" ht="15.6" customHeight="1">
      <c r="A9" s="201"/>
      <c r="B9" s="107" t="s">
        <v>122</v>
      </c>
      <c r="C9" s="100">
        <v>30000000</v>
      </c>
      <c r="D9" s="56"/>
    </row>
    <row r="10" spans="1:4" s="93" customFormat="1" ht="15.6" customHeight="1">
      <c r="A10" s="202" t="s">
        <v>123</v>
      </c>
      <c r="B10" s="107" t="s">
        <v>124</v>
      </c>
      <c r="C10" s="100">
        <v>2000000</v>
      </c>
      <c r="D10" s="56"/>
    </row>
    <row r="11" spans="1:4" s="93" customFormat="1" ht="15.6" customHeight="1">
      <c r="A11" s="202"/>
      <c r="B11" s="68" t="s">
        <v>125</v>
      </c>
      <c r="C11" s="100">
        <v>1500000</v>
      </c>
      <c r="D11" s="56"/>
    </row>
    <row r="12" spans="1:4" s="93" customFormat="1" ht="15.6" customHeight="1">
      <c r="A12" s="203"/>
      <c r="B12" s="107" t="s">
        <v>126</v>
      </c>
      <c r="C12" s="100">
        <v>1000000</v>
      </c>
      <c r="D12" s="56"/>
    </row>
    <row r="13" spans="1:4" s="93" customFormat="1" ht="15.6" customHeight="1">
      <c r="A13" s="70"/>
      <c r="B13" s="107" t="s">
        <v>127</v>
      </c>
      <c r="C13" s="100">
        <v>15000000</v>
      </c>
      <c r="D13" s="56"/>
    </row>
    <row r="14" spans="1:4" s="93" customFormat="1" ht="15.6" customHeight="1">
      <c r="A14" s="108"/>
      <c r="B14" s="107" t="s">
        <v>128</v>
      </c>
      <c r="C14" s="100">
        <v>40000000</v>
      </c>
      <c r="D14" s="56"/>
    </row>
    <row r="15" spans="1:4" s="93" customFormat="1" ht="15.6" customHeight="1">
      <c r="A15" s="108"/>
      <c r="B15" s="107" t="s">
        <v>129</v>
      </c>
      <c r="C15" s="100">
        <v>5000000</v>
      </c>
      <c r="D15" s="56"/>
    </row>
    <row r="16" spans="1:4" s="93" customFormat="1" ht="15.6" customHeight="1">
      <c r="A16" s="109"/>
      <c r="B16" s="110" t="s">
        <v>130</v>
      </c>
      <c r="C16" s="100">
        <v>1000000</v>
      </c>
      <c r="D16" s="56"/>
    </row>
    <row r="17" spans="1:4" s="124" customFormat="1" ht="18" customHeight="1">
      <c r="A17" s="128" t="s">
        <v>103</v>
      </c>
      <c r="B17" s="129"/>
      <c r="C17" s="123">
        <f>SUM(C18:C20)</f>
        <v>65000000</v>
      </c>
      <c r="D17" s="123"/>
    </row>
    <row r="18" spans="1:4" s="93" customFormat="1" ht="15.6" customHeight="1">
      <c r="A18" s="54"/>
      <c r="B18" s="111" t="s">
        <v>131</v>
      </c>
      <c r="C18" s="100">
        <v>30000000</v>
      </c>
      <c r="D18" s="56"/>
    </row>
    <row r="19" spans="1:4" s="93" customFormat="1" ht="15.6" customHeight="1">
      <c r="A19" s="54"/>
      <c r="B19" s="112" t="s">
        <v>132</v>
      </c>
      <c r="C19" s="100">
        <v>20000000</v>
      </c>
      <c r="D19" s="56"/>
    </row>
    <row r="20" spans="1:4" s="93" customFormat="1" ht="15.6" customHeight="1">
      <c r="A20" s="138"/>
      <c r="B20" s="139" t="s">
        <v>133</v>
      </c>
      <c r="C20" s="140">
        <v>15000000</v>
      </c>
      <c r="D20" s="56"/>
    </row>
    <row r="21" spans="1:4" s="124" customFormat="1" ht="18" customHeight="1">
      <c r="A21" s="141" t="s">
        <v>104</v>
      </c>
      <c r="B21" s="130"/>
      <c r="C21" s="142">
        <f>SUM(C22:C22)</f>
        <v>5000000</v>
      </c>
      <c r="D21" s="123"/>
    </row>
    <row r="22" spans="1:4" s="93" customFormat="1" ht="15.6" customHeight="1">
      <c r="A22" s="77"/>
      <c r="B22" s="139" t="s">
        <v>134</v>
      </c>
      <c r="C22" s="100">
        <v>5000000</v>
      </c>
      <c r="D22" s="56"/>
    </row>
    <row r="23" spans="1:4" s="124" customFormat="1" ht="18" customHeight="1">
      <c r="A23" s="128" t="s">
        <v>105</v>
      </c>
      <c r="B23" s="131"/>
      <c r="C23" s="123">
        <f>SUM(C24:C38)</f>
        <v>14090000</v>
      </c>
      <c r="D23" s="123"/>
    </row>
    <row r="24" spans="1:4" s="93" customFormat="1" ht="15.6" customHeight="1">
      <c r="A24" s="78"/>
      <c r="B24" s="114" t="s">
        <v>135</v>
      </c>
      <c r="C24" s="100">
        <v>3500000</v>
      </c>
      <c r="D24" s="56"/>
    </row>
    <row r="25" spans="1:4" s="93" customFormat="1" ht="15.6" customHeight="1">
      <c r="A25" s="78"/>
      <c r="B25" s="114" t="s">
        <v>136</v>
      </c>
      <c r="C25" s="100">
        <v>3000000</v>
      </c>
      <c r="D25" s="56"/>
    </row>
    <row r="26" spans="1:4" s="93" customFormat="1" ht="15.6" customHeight="1">
      <c r="A26" s="74"/>
      <c r="B26" s="114" t="s">
        <v>137</v>
      </c>
      <c r="C26" s="100">
        <v>1010000</v>
      </c>
      <c r="D26" s="56"/>
    </row>
    <row r="27" spans="1:4" s="93" customFormat="1" ht="15.6" customHeight="1">
      <c r="A27" s="54"/>
      <c r="B27" s="115" t="s">
        <v>138</v>
      </c>
      <c r="C27" s="100">
        <v>500000</v>
      </c>
      <c r="D27" s="56"/>
    </row>
    <row r="28" spans="1:4" s="93" customFormat="1" ht="15.6" customHeight="1">
      <c r="A28" s="54"/>
      <c r="B28" s="115" t="s">
        <v>139</v>
      </c>
      <c r="C28" s="100">
        <v>1000000</v>
      </c>
      <c r="D28" s="56"/>
    </row>
    <row r="29" spans="1:4" s="93" customFormat="1" ht="15.6" customHeight="1">
      <c r="A29" s="54"/>
      <c r="B29" s="116" t="s">
        <v>140</v>
      </c>
      <c r="C29" s="100">
        <v>3000000</v>
      </c>
      <c r="D29" s="56"/>
    </row>
    <row r="30" spans="1:4" s="93" customFormat="1" ht="15.6" customHeight="1">
      <c r="A30" s="54"/>
      <c r="B30" s="116" t="s">
        <v>141</v>
      </c>
      <c r="C30" s="100">
        <v>1200000</v>
      </c>
      <c r="D30" s="56"/>
    </row>
    <row r="31" spans="1:4" s="93" customFormat="1" ht="15.6" customHeight="1">
      <c r="A31" s="54"/>
      <c r="B31" s="116" t="s">
        <v>142</v>
      </c>
      <c r="C31" s="100">
        <v>100000</v>
      </c>
      <c r="D31" s="56"/>
    </row>
    <row r="32" spans="1:4" s="93" customFormat="1" ht="15.6" customHeight="1">
      <c r="A32" s="74"/>
      <c r="B32" s="107" t="s">
        <v>143</v>
      </c>
      <c r="C32" s="100">
        <v>200000</v>
      </c>
      <c r="D32" s="56"/>
    </row>
    <row r="33" spans="1:4" s="93" customFormat="1" ht="15.6" customHeight="1">
      <c r="A33" s="54"/>
      <c r="B33" s="112" t="s">
        <v>144</v>
      </c>
      <c r="C33" s="100">
        <v>250000</v>
      </c>
      <c r="D33" s="56"/>
    </row>
    <row r="34" spans="1:4" s="93" customFormat="1" ht="15.6" customHeight="1">
      <c r="A34" s="74"/>
      <c r="B34" s="114" t="s">
        <v>145</v>
      </c>
      <c r="C34" s="100">
        <v>200000</v>
      </c>
      <c r="D34" s="56"/>
    </row>
    <row r="35" spans="1:4" s="93" customFormat="1" ht="15.6" customHeight="1">
      <c r="A35" s="74"/>
      <c r="B35" s="114" t="s">
        <v>146</v>
      </c>
      <c r="C35" s="100">
        <v>50000</v>
      </c>
      <c r="D35" s="56"/>
    </row>
    <row r="36" spans="1:4" s="93" customFormat="1" ht="15.6" customHeight="1">
      <c r="A36" s="74"/>
      <c r="B36" s="114" t="s">
        <v>147</v>
      </c>
      <c r="C36" s="100">
        <v>20000</v>
      </c>
      <c r="D36" s="56"/>
    </row>
    <row r="37" spans="1:4" s="93" customFormat="1" ht="15.6" customHeight="1">
      <c r="A37" s="74"/>
      <c r="B37" s="114" t="s">
        <v>148</v>
      </c>
      <c r="C37" s="100">
        <v>40000</v>
      </c>
      <c r="D37" s="56"/>
    </row>
    <row r="38" spans="1:4" s="93" customFormat="1" ht="15.6" customHeight="1">
      <c r="A38" s="80"/>
      <c r="B38" s="117" t="s">
        <v>149</v>
      </c>
      <c r="C38" s="100">
        <v>20000</v>
      </c>
      <c r="D38" s="56"/>
    </row>
    <row r="39" spans="1:4" s="124" customFormat="1" ht="18" customHeight="1">
      <c r="A39" s="121" t="s">
        <v>106</v>
      </c>
      <c r="B39" s="133"/>
      <c r="C39" s="123">
        <f>SUM(C40:C46)</f>
        <v>21700000</v>
      </c>
      <c r="D39" s="123"/>
    </row>
    <row r="40" spans="1:4" s="93" customFormat="1" ht="15.6" customHeight="1">
      <c r="A40" s="77"/>
      <c r="B40" s="115" t="s">
        <v>150</v>
      </c>
      <c r="C40" s="100">
        <v>12000000</v>
      </c>
      <c r="D40" s="56"/>
    </row>
    <row r="41" spans="1:4" s="93" customFormat="1" ht="15.6" customHeight="1">
      <c r="A41" s="54"/>
      <c r="B41" s="116" t="s">
        <v>151</v>
      </c>
      <c r="C41" s="100">
        <v>1200000</v>
      </c>
      <c r="D41" s="56"/>
    </row>
    <row r="42" spans="1:4" s="93" customFormat="1" ht="15.6" customHeight="1">
      <c r="A42" s="54"/>
      <c r="B42" s="116" t="s">
        <v>152</v>
      </c>
      <c r="C42" s="100">
        <v>3000000</v>
      </c>
      <c r="D42" s="56"/>
    </row>
    <row r="43" spans="1:4" s="93" customFormat="1" ht="15.6" customHeight="1">
      <c r="A43" s="54"/>
      <c r="B43" s="115" t="s">
        <v>153</v>
      </c>
      <c r="C43" s="100">
        <v>1500000</v>
      </c>
      <c r="D43" s="56"/>
    </row>
    <row r="44" spans="1:4" s="93" customFormat="1" ht="15.6" customHeight="1">
      <c r="A44" s="54"/>
      <c r="B44" s="115" t="s">
        <v>154</v>
      </c>
      <c r="C44" s="100">
        <v>2000000</v>
      </c>
      <c r="D44" s="56"/>
    </row>
    <row r="45" spans="1:4" s="93" customFormat="1" ht="15.6" customHeight="1">
      <c r="A45" s="54"/>
      <c r="B45" s="112" t="s">
        <v>155</v>
      </c>
      <c r="C45" s="100">
        <v>1000000</v>
      </c>
      <c r="D45" s="56"/>
    </row>
    <row r="46" spans="1:4" s="93" customFormat="1" ht="15.6" customHeight="1">
      <c r="A46" s="54"/>
      <c r="B46" s="112" t="s">
        <v>156</v>
      </c>
      <c r="C46" s="100">
        <v>1000000</v>
      </c>
      <c r="D46" s="56"/>
    </row>
    <row r="47" spans="1:4" s="124" customFormat="1" ht="18" customHeight="1">
      <c r="A47" s="128" t="s">
        <v>107</v>
      </c>
      <c r="B47" s="129"/>
      <c r="C47" s="143">
        <f>SUM(C49:C51)</f>
        <v>15500000</v>
      </c>
      <c r="D47" s="143"/>
    </row>
    <row r="48" spans="1:4" s="93" customFormat="1" ht="15.6" customHeight="1">
      <c r="A48" s="54"/>
      <c r="B48" s="135" t="s">
        <v>108</v>
      </c>
      <c r="C48" s="100"/>
      <c r="D48" s="56"/>
    </row>
    <row r="49" spans="1:9" s="93" customFormat="1" ht="15.6" customHeight="1">
      <c r="A49" s="54"/>
      <c r="B49" s="84" t="s">
        <v>109</v>
      </c>
      <c r="C49" s="100">
        <v>8500000</v>
      </c>
      <c r="D49" s="56"/>
    </row>
    <row r="50" spans="1:9" s="93" customFormat="1" ht="15.6" customHeight="1">
      <c r="A50" s="54"/>
      <c r="B50" s="84" t="s">
        <v>110</v>
      </c>
      <c r="C50" s="100">
        <v>6000000</v>
      </c>
      <c r="D50" s="56"/>
    </row>
    <row r="51" spans="1:9" s="93" customFormat="1" ht="15.6" customHeight="1" thickBot="1">
      <c r="A51" s="54"/>
      <c r="B51" s="84" t="s">
        <v>111</v>
      </c>
      <c r="C51" s="100">
        <v>1000000</v>
      </c>
      <c r="D51" s="56"/>
    </row>
    <row r="52" spans="1:9" s="93" customFormat="1" ht="18" customHeight="1" thickTop="1" thickBot="1">
      <c r="A52" s="205" t="s">
        <v>165</v>
      </c>
      <c r="B52" s="206"/>
      <c r="C52" s="61">
        <f>SUM(C7,C17,C21,C23,C39,C47)</f>
        <v>226790000</v>
      </c>
      <c r="D52" s="61"/>
      <c r="I52" s="144"/>
    </row>
    <row r="53" spans="1:9" ht="6.75" customHeight="1" thickTop="1"/>
    <row r="54" spans="1:9" ht="16.5" customHeight="1">
      <c r="A54" s="88" t="s">
        <v>166</v>
      </c>
      <c r="B54" s="88"/>
      <c r="C54" s="136"/>
      <c r="D54" s="136"/>
    </row>
    <row r="55" spans="1:9" s="52" customFormat="1" ht="18.75" customHeight="1">
      <c r="A55" s="88" t="s">
        <v>167</v>
      </c>
      <c r="B55" s="89"/>
      <c r="C55" s="90"/>
      <c r="D55" s="91"/>
      <c r="E55" s="92"/>
      <c r="F55" s="93"/>
      <c r="G55" s="93"/>
    </row>
    <row r="56" spans="1:9" ht="16.5" customHeight="1">
      <c r="A56" s="88" t="s">
        <v>168</v>
      </c>
      <c r="B56" s="88"/>
      <c r="C56" s="136"/>
      <c r="D56" s="136"/>
    </row>
    <row r="57" spans="1:9" ht="28.95" customHeight="1">
      <c r="A57" s="207" t="s">
        <v>169</v>
      </c>
      <c r="B57" s="207"/>
      <c r="C57" s="207"/>
      <c r="D57" s="207"/>
    </row>
    <row r="58" spans="1:9" ht="20.100000000000001" customHeight="1">
      <c r="A58" s="89"/>
      <c r="B58" s="88"/>
      <c r="C58" s="136"/>
      <c r="D58" s="136"/>
    </row>
  </sheetData>
  <mergeCells count="6">
    <mergeCell ref="A57:D57"/>
    <mergeCell ref="A4:D4"/>
    <mergeCell ref="A6:B6"/>
    <mergeCell ref="A8:A9"/>
    <mergeCell ref="A10:A12"/>
    <mergeCell ref="A52:B52"/>
  </mergeCells>
  <phoneticPr fontId="1"/>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様式６　認可保育園等の管理運営実績</vt:lpstr>
      <vt:lpstr>様式7　情報セキュリティー</vt:lpstr>
      <vt:lpstr>様式８　労働環境チェックシート</vt:lpstr>
      <vt:lpstr>様式10</vt:lpstr>
      <vt:lpstr>様式10参考</vt:lpstr>
      <vt:lpstr>様式11</vt:lpstr>
      <vt:lpstr>様式11参考</vt:lpstr>
      <vt:lpstr>様式10!Print_Area</vt:lpstr>
      <vt:lpstr>様式10参考!Print_Area</vt:lpstr>
      <vt:lpstr>様式11!Print_Area</vt:lpstr>
      <vt:lpstr>様式11参考!Print_Area</vt:lpstr>
      <vt:lpstr>'様式６　認可保育園等の管理運営実績'!Print_Area</vt:lpstr>
      <vt:lpstr>'様式7　情報セキュリティー'!Print_Area</vt:lpstr>
      <vt:lpstr>'様式８　労働環境チェックシート'!Print_Area</vt:lpstr>
      <vt:lpstr>'様式7　情報セキュリティー'!Print_Titles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a0002836</dc:creator>
  <cp:lastModifiedBy>麻布管理課</cp:lastModifiedBy>
  <cp:lastPrinted>2024-07-18T08:14:10Z</cp:lastPrinted>
  <dcterms:created xsi:type="dcterms:W3CDTF">2023-10-03T12:37:50Z</dcterms:created>
  <dcterms:modified xsi:type="dcterms:W3CDTF">2026-02-13T05:55:28Z</dcterms:modified>
</cp:coreProperties>
</file>