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100芝地区総合支所\0200管理課\課外秘\施設運営\係外秘\いきいきプラザ\13_指定管理者選考・開設準備\01_選考・選定\R7~８\05_ホームページ\1_公募要項公開（R8.2.16～）\★公募HP\03_様式集（PDF版）\"/>
    </mc:Choice>
  </mc:AlternateContent>
  <xr:revisionPtr revIDLastSave="0" documentId="13_ncr:1_{02A812F7-5A4A-4EDC-AABA-AADBAE56144F}" xr6:coauthVersionLast="36" xr6:coauthVersionMax="47" xr10:uidLastSave="{00000000-0000-0000-0000-000000000000}"/>
  <bookViews>
    <workbookView xWindow="-108" yWindow="-108" windowWidth="19416" windowHeight="11496" activeTab="4" xr2:uid="{00000000-000D-0000-FFFF-FFFF00000000}"/>
  </bookViews>
  <sheets>
    <sheet name="様式９" sheetId="1" r:id="rId1"/>
    <sheet name="様式10" sheetId="2" r:id="rId2"/>
    <sheet name="様式12" sheetId="3" r:id="rId3"/>
    <sheet name="【作成例】様式12" sheetId="4" r:id="rId4"/>
    <sheet name="様式13" sheetId="5" r:id="rId5"/>
    <sheet name="【作成例】様式13" sheetId="6" r:id="rId6"/>
  </sheets>
  <definedNames>
    <definedName name="_xlnm.Print_Area" localSheetId="3">【作成例】様式12!$A$1:$G$68</definedName>
    <definedName name="_xlnm.Print_Area" localSheetId="5">【作成例】様式13!$A$1:$D$57</definedName>
    <definedName name="_xlnm.Print_Area" localSheetId="1">様式10!$A$1:$F$40</definedName>
    <definedName name="_xlnm.Print_Area" localSheetId="2">様式12!$A$1:$H$64</definedName>
    <definedName name="_xlnm.Print_Area" localSheetId="4">様式13!$A$1:$D$53</definedName>
    <definedName name="_xlnm.Print_Area" localSheetId="0">様式９!$A$1:$H$34</definedName>
    <definedName name="_xlnm.Print_Titles" localSheetId="0">様式９!$10:$10</definedName>
  </definedNames>
  <calcPr calcId="191029"/>
</workbook>
</file>

<file path=xl/calcChain.xml><?xml version="1.0" encoding="utf-8"?>
<calcChain xmlns="http://schemas.openxmlformats.org/spreadsheetml/2006/main">
  <c r="D8" i="3" l="1"/>
  <c r="C8" i="3"/>
  <c r="D51" i="3"/>
  <c r="E51" i="3"/>
  <c r="F51" i="3"/>
  <c r="G51" i="3"/>
  <c r="C51" i="3"/>
  <c r="E31" i="3"/>
  <c r="F31" i="3"/>
  <c r="G31" i="3"/>
  <c r="C43" i="5"/>
  <c r="C35" i="5"/>
  <c r="C26" i="5"/>
  <c r="C23" i="5"/>
  <c r="C18" i="5"/>
  <c r="C7" i="5"/>
  <c r="G43" i="3"/>
  <c r="G34" i="3"/>
  <c r="G26" i="3"/>
  <c r="G15" i="3"/>
  <c r="F43" i="3"/>
  <c r="F34" i="3"/>
  <c r="F26" i="3"/>
  <c r="F15" i="3"/>
  <c r="F8" i="3"/>
  <c r="E43" i="3"/>
  <c r="E34" i="3"/>
  <c r="E26" i="3"/>
  <c r="E15" i="3"/>
  <c r="E8" i="3"/>
  <c r="D43" i="3"/>
  <c r="D34" i="3"/>
  <c r="D31" i="3"/>
  <c r="C31" i="3"/>
  <c r="D26" i="3"/>
  <c r="D15" i="3"/>
  <c r="C43" i="3"/>
  <c r="C34" i="3"/>
  <c r="C26" i="3"/>
  <c r="C15" i="3"/>
  <c r="C7" i="6"/>
  <c r="C52" i="6" s="1"/>
  <c r="C17" i="6"/>
  <c r="C21" i="6"/>
  <c r="C23" i="6"/>
  <c r="C39" i="6"/>
  <c r="C47" i="6"/>
  <c r="C48" i="5"/>
  <c r="C8" i="4" l="1"/>
  <c r="C12" i="4" s="1"/>
  <c r="D8" i="4"/>
  <c r="D12" i="4" s="1"/>
  <c r="E8" i="4"/>
  <c r="E12" i="4" s="1"/>
  <c r="F8" i="4"/>
  <c r="F12" i="4" s="1"/>
  <c r="G8" i="4"/>
  <c r="G12" i="4"/>
  <c r="C15" i="4"/>
  <c r="D16" i="4"/>
  <c r="E16" i="4" s="1"/>
  <c r="F16" i="4" s="1"/>
  <c r="G16" i="4" s="1"/>
  <c r="D17" i="4"/>
  <c r="E17" i="4" s="1"/>
  <c r="F17" i="4" s="1"/>
  <c r="G17" i="4" s="1"/>
  <c r="D18" i="4"/>
  <c r="E18" i="4" s="1"/>
  <c r="F18" i="4" s="1"/>
  <c r="G18" i="4" s="1"/>
  <c r="D19" i="4"/>
  <c r="E19" i="4" s="1"/>
  <c r="D20" i="4"/>
  <c r="E20" i="4" s="1"/>
  <c r="F20" i="4" s="1"/>
  <c r="G20" i="4" s="1"/>
  <c r="D21" i="4"/>
  <c r="E21" i="4" s="1"/>
  <c r="F21" i="4" s="1"/>
  <c r="G21" i="4" s="1"/>
  <c r="D22" i="4"/>
  <c r="E22" i="4" s="1"/>
  <c r="F22" i="4" s="1"/>
  <c r="G22" i="4" s="1"/>
  <c r="C25" i="4"/>
  <c r="D25" i="4"/>
  <c r="E25" i="4"/>
  <c r="F25" i="4"/>
  <c r="G25" i="4"/>
  <c r="C29" i="4"/>
  <c r="D29" i="4"/>
  <c r="E29" i="4"/>
  <c r="F29" i="4"/>
  <c r="G29" i="4"/>
  <c r="C31" i="4"/>
  <c r="D31" i="4"/>
  <c r="E31" i="4"/>
  <c r="F31" i="4"/>
  <c r="G31" i="4"/>
  <c r="C47" i="4"/>
  <c r="D47" i="4"/>
  <c r="E47" i="4"/>
  <c r="F47" i="4"/>
  <c r="G47" i="4"/>
  <c r="C55" i="4"/>
  <c r="D55" i="4"/>
  <c r="E55" i="4"/>
  <c r="F55" i="4"/>
  <c r="G55" i="4"/>
  <c r="C12" i="3"/>
  <c r="G8" i="3"/>
  <c r="D12" i="3"/>
  <c r="E12" i="3"/>
  <c r="F12" i="3"/>
  <c r="G12" i="3"/>
  <c r="D56" i="3"/>
  <c r="E56" i="3"/>
  <c r="F56" i="3"/>
  <c r="G56" i="3"/>
  <c r="C60" i="4" l="1"/>
  <c r="F19" i="4"/>
  <c r="E15" i="4"/>
  <c r="E60" i="4" s="1"/>
  <c r="D15" i="4"/>
  <c r="D60" i="4" s="1"/>
  <c r="G19" i="4" l="1"/>
  <c r="G15" i="4" s="1"/>
  <c r="G60" i="4" s="1"/>
  <c r="F15" i="4"/>
  <c r="F60" i="4" s="1"/>
  <c r="C56" i="3"/>
</calcChain>
</file>

<file path=xl/sharedStrings.xml><?xml version="1.0" encoding="utf-8"?>
<sst xmlns="http://schemas.openxmlformats.org/spreadsheetml/2006/main" count="370" uniqueCount="191">
  <si>
    <t>備考</t>
    <rPh sb="0" eb="2">
      <t>ビコウ</t>
    </rPh>
    <phoneticPr fontId="3"/>
  </si>
  <si>
    <t>セキュリティポリシー（社内規程等）を整備している。</t>
    <phoneticPr fontId="3"/>
  </si>
  <si>
    <t>「いいえ」とした理由
（必要があれば記入）</t>
    <rPh sb="8" eb="10">
      <t>リユウ</t>
    </rPh>
    <rPh sb="12" eb="14">
      <t>ヒツヨウ</t>
    </rPh>
    <rPh sb="18" eb="20">
      <t>キニュウ</t>
    </rPh>
    <phoneticPr fontId="3"/>
  </si>
  <si>
    <t>いいえ</t>
    <phoneticPr fontId="3"/>
  </si>
  <si>
    <t>はい</t>
    <phoneticPr fontId="3"/>
  </si>
  <si>
    <t>確認事項</t>
    <rPh sb="0" eb="2">
      <t>カクニン</t>
    </rPh>
    <rPh sb="2" eb="4">
      <t>ジコウ</t>
    </rPh>
    <phoneticPr fontId="3"/>
  </si>
  <si>
    <t>No</t>
    <phoneticPr fontId="3"/>
  </si>
  <si>
    <t>代表者氏名：</t>
    <rPh sb="0" eb="3">
      <t>ダイヒョウシャ</t>
    </rPh>
    <rPh sb="3" eb="5">
      <t>シメイ</t>
    </rPh>
    <phoneticPr fontId="3"/>
  </si>
  <si>
    <t>法人等名称：</t>
    <rPh sb="0" eb="3">
      <t>ホウジントウ</t>
    </rPh>
    <rPh sb="3" eb="5">
      <t>メイショウ</t>
    </rPh>
    <phoneticPr fontId="3"/>
  </si>
  <si>
    <t>（あて先）港区</t>
    <rPh sb="3" eb="4">
      <t>サキ</t>
    </rPh>
    <rPh sb="5" eb="7">
      <t>ミナトク</t>
    </rPh>
    <phoneticPr fontId="3"/>
  </si>
  <si>
    <t>「指定管理業務における指定管理者の情報システム利用基準」に基づく
情報セキュリティ確認チェックシート</t>
    <rPh sb="29" eb="30">
      <t>モト</t>
    </rPh>
    <rPh sb="33" eb="35">
      <t>ジョウホウ</t>
    </rPh>
    <phoneticPr fontId="3"/>
  </si>
  <si>
    <t>情報セキュリティに関する事件・事故等が発生した場合に、組織的な対応を取る体制が整備されている。</t>
    <phoneticPr fontId="3"/>
  </si>
  <si>
    <t>実施している情報セキュリティ対策の運用状況を定期的に点検及び見直しを実施している。</t>
    <phoneticPr fontId="3"/>
  </si>
  <si>
    <t>第三者機関による認証（ISMS認証、プライバシーマーク等）の取得または同等のセキュリティマネジメントの運用を行っている。</t>
    <phoneticPr fontId="3"/>
  </si>
  <si>
    <t>システム利用者（社員等）に対して、セキュリティ研修を定期的に実施している。</t>
    <rPh sb="8" eb="10">
      <t>シャイン</t>
    </rPh>
    <rPh sb="10" eb="11">
      <t>トウ</t>
    </rPh>
    <phoneticPr fontId="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</si>
  <si>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3"/>
  </si>
  <si>
    <t>はい　・　いいえ</t>
    <phoneticPr fontId="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</si>
  <si>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</si>
  <si>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3"/>
  </si>
  <si>
    <t>ワークライフバランス</t>
    <phoneticPr fontId="3"/>
  </si>
  <si>
    <t>はいと回答した場合はその具体的内容</t>
    <rPh sb="3" eb="5">
      <t>カイトウ</t>
    </rPh>
    <rPh sb="7" eb="9">
      <t>バアイ</t>
    </rPh>
    <rPh sb="12" eb="15">
      <t>グタイテキ</t>
    </rPh>
    <rPh sb="15" eb="17">
      <t>ナイヨウ</t>
    </rPh>
    <phoneticPr fontId="3"/>
  </si>
  <si>
    <t>回答</t>
    <rPh sb="0" eb="2">
      <t>カイトウ</t>
    </rPh>
    <phoneticPr fontId="3"/>
  </si>
  <si>
    <t>根拠条文</t>
    <rPh sb="0" eb="2">
      <t>コンキョ</t>
    </rPh>
    <rPh sb="2" eb="4">
      <t>ジョウブン</t>
    </rPh>
    <phoneticPr fontId="3"/>
  </si>
  <si>
    <t>チェック項目</t>
    <rPh sb="4" eb="6">
      <t>コウモク</t>
    </rPh>
    <phoneticPr fontId="3"/>
  </si>
  <si>
    <t>【ワークライフバランスに関する事項】</t>
    <rPh sb="12" eb="13">
      <t>カン</t>
    </rPh>
    <rPh sb="15" eb="17">
      <t>ジコウ</t>
    </rPh>
    <phoneticPr fontId="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</si>
  <si>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3"/>
  </si>
  <si>
    <t>保険料</t>
    <rPh sb="0" eb="3">
      <t>ホケンリョウ</t>
    </rPh>
    <phoneticPr fontId="1"/>
  </si>
  <si>
    <t>保険料</t>
    <rPh sb="0" eb="3">
      <t>ホケンリョウ</t>
    </rPh>
    <phoneticPr fontId="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</si>
  <si>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</si>
  <si>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3"/>
  </si>
  <si>
    <t>保険加入要件</t>
    <rPh sb="0" eb="2">
      <t>ホケン</t>
    </rPh>
    <rPh sb="2" eb="4">
      <t>カニュウ</t>
    </rPh>
    <rPh sb="4" eb="6">
      <t>ヨウケン</t>
    </rPh>
    <phoneticPr fontId="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</si>
  <si>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3"/>
  </si>
  <si>
    <t>適用事業所</t>
    <rPh sb="0" eb="2">
      <t>テキヨウ</t>
    </rPh>
    <rPh sb="2" eb="5">
      <t>ジギョウショ</t>
    </rPh>
    <phoneticPr fontId="3"/>
  </si>
  <si>
    <t>いいえと回答した場合はその状況</t>
    <rPh sb="4" eb="6">
      <t>カイトウ</t>
    </rPh>
    <rPh sb="8" eb="10">
      <t>バアイ</t>
    </rPh>
    <rPh sb="13" eb="15">
      <t>ジョウキョウ</t>
    </rPh>
    <phoneticPr fontId="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</si>
  <si>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</si>
  <si>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3"/>
  </si>
  <si>
    <t>雇保法4条　6条</t>
    <rPh sb="0" eb="1">
      <t>ヤトイ</t>
    </rPh>
    <rPh sb="1" eb="3">
      <t>ヤスノリ</t>
    </rPh>
    <rPh sb="4" eb="5">
      <t>ジョウ</t>
    </rPh>
    <rPh sb="7" eb="8">
      <t>ジョウ</t>
    </rPh>
    <phoneticPr fontId="3"/>
  </si>
  <si>
    <t>設置届又は非該当申請を提出している</t>
    <rPh sb="0" eb="2">
      <t>セッチ</t>
    </rPh>
    <rPh sb="2" eb="3">
      <t>トド</t>
    </rPh>
    <rPh sb="3" eb="4">
      <t>マタ</t>
    </rPh>
    <rPh sb="5" eb="6">
      <t>ヒ</t>
    </rPh>
    <rPh sb="6" eb="8">
      <t>ガイトウ</t>
    </rPh>
    <rPh sb="8" eb="10">
      <t>シンセイ</t>
    </rPh>
    <rPh sb="11" eb="13">
      <t>テイシュツ</t>
    </rPh>
    <phoneticPr fontId="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</si>
  <si>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3"/>
  </si>
  <si>
    <t>心理的な負担の程度を把握するための検査を1年以内ごとに1回実施している</t>
    <rPh sb="21" eb="22">
      <t>ネン</t>
    </rPh>
    <rPh sb="22" eb="24">
      <t>イナイ</t>
    </rPh>
    <rPh sb="28" eb="29">
      <t>カイ</t>
    </rPh>
    <rPh sb="29" eb="31">
      <t>ジッシ</t>
    </rPh>
    <phoneticPr fontId="3"/>
  </si>
  <si>
    <t>安衛法第66条
省令第52条の９</t>
    <rPh sb="3" eb="4">
      <t>ダイ</t>
    </rPh>
    <rPh sb="6" eb="7">
      <t>ジョウ</t>
    </rPh>
    <rPh sb="8" eb="10">
      <t>ショウレイ</t>
    </rPh>
    <rPh sb="10" eb="11">
      <t>ダイ</t>
    </rPh>
    <rPh sb="13" eb="14">
      <t>ジョウ</t>
    </rPh>
    <phoneticPr fontId="3"/>
  </si>
  <si>
    <t>ストレスチェック</t>
    <phoneticPr fontId="3"/>
  </si>
  <si>
    <t>毎年定期的に健康診断を実施している</t>
    <rPh sb="0" eb="2">
      <t>マイトシ</t>
    </rPh>
    <rPh sb="2" eb="5">
      <t>テイキテキ</t>
    </rPh>
    <rPh sb="6" eb="8">
      <t>ケンコウ</t>
    </rPh>
    <rPh sb="8" eb="10">
      <t>シンダン</t>
    </rPh>
    <rPh sb="11" eb="13">
      <t>ジッシ</t>
    </rPh>
    <phoneticPr fontId="3"/>
  </si>
  <si>
    <t>則44条</t>
    <rPh sb="0" eb="1">
      <t>ソク</t>
    </rPh>
    <rPh sb="3" eb="4">
      <t>ジョウ</t>
    </rPh>
    <phoneticPr fontId="3"/>
  </si>
  <si>
    <t>健康診断</t>
    <rPh sb="0" eb="2">
      <t>ケンコウ</t>
    </rPh>
    <rPh sb="2" eb="4">
      <t>シンダン</t>
    </rPh>
    <phoneticPr fontId="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</si>
  <si>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3"/>
  </si>
  <si>
    <t>安衛法第3章</t>
    <rPh sb="0" eb="2">
      <t>ヤスエ</t>
    </rPh>
    <rPh sb="2" eb="3">
      <t>ホウ</t>
    </rPh>
    <rPh sb="3" eb="4">
      <t>ダイ</t>
    </rPh>
    <rPh sb="5" eb="6">
      <t>ショウ</t>
    </rPh>
    <phoneticPr fontId="3"/>
  </si>
  <si>
    <t>安全衛生管理体制</t>
    <rPh sb="0" eb="2">
      <t>アンゼン</t>
    </rPh>
    <rPh sb="2" eb="4">
      <t>エイセイ</t>
    </rPh>
    <rPh sb="4" eb="6">
      <t>カンリ</t>
    </rPh>
    <rPh sb="6" eb="8">
      <t>タイセイ</t>
    </rPh>
    <phoneticPr fontId="3"/>
  </si>
  <si>
    <t>【労働安全衛生法・厚生労働省令に関する事項】</t>
    <rPh sb="1" eb="3">
      <t>ロウドウ</t>
    </rPh>
    <rPh sb="3" eb="5">
      <t>アンゼン</t>
    </rPh>
    <rPh sb="5" eb="8">
      <t>エイセイホウ</t>
    </rPh>
    <rPh sb="9" eb="14">
      <t>コウセイロウドウショウ</t>
    </rPh>
    <rPh sb="14" eb="15">
      <t>レイ</t>
    </rPh>
    <rPh sb="16" eb="17">
      <t>カン</t>
    </rPh>
    <rPh sb="19" eb="21">
      <t>ジコウ</t>
    </rPh>
    <phoneticPr fontId="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</si>
  <si>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3"/>
  </si>
  <si>
    <t>則19条～21条</t>
    <rPh sb="0" eb="1">
      <t>ソク</t>
    </rPh>
    <rPh sb="3" eb="4">
      <t>ジョウ</t>
    </rPh>
    <rPh sb="7" eb="8">
      <t>ジョウ</t>
    </rPh>
    <phoneticPr fontId="3"/>
  </si>
  <si>
    <t>割増賃金の計算の基礎となる単価は適正である</t>
    <rPh sb="0" eb="2">
      <t>ワリマシ</t>
    </rPh>
    <rPh sb="2" eb="4">
      <t>チンギン</t>
    </rPh>
    <rPh sb="5" eb="7">
      <t>ケイサン</t>
    </rPh>
    <rPh sb="8" eb="10">
      <t>キソ</t>
    </rPh>
    <rPh sb="13" eb="15">
      <t>タンカ</t>
    </rPh>
    <rPh sb="16" eb="18">
      <t>テキセイ</t>
    </rPh>
    <phoneticPr fontId="3"/>
  </si>
  <si>
    <t>法37条</t>
    <rPh sb="0" eb="1">
      <t>ホウ</t>
    </rPh>
    <rPh sb="3" eb="4">
      <t>ジョウ</t>
    </rPh>
    <phoneticPr fontId="3"/>
  </si>
  <si>
    <t>割増賃金</t>
    <rPh sb="0" eb="2">
      <t>ワリマシ</t>
    </rPh>
    <rPh sb="2" eb="4">
      <t>チンギン</t>
    </rPh>
    <phoneticPr fontId="3"/>
  </si>
  <si>
    <t>３６協定の範囲内で時間外・休日労働をさせており、その時間を超えた時間外労働はさせていない</t>
  </si>
  <si>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3"/>
  </si>
  <si>
    <t>法36条</t>
    <rPh sb="0" eb="1">
      <t>ホウ</t>
    </rPh>
    <rPh sb="3" eb="4">
      <t>ジョウ</t>
    </rPh>
    <phoneticPr fontId="3"/>
  </si>
  <si>
    <t>時間外・休日労働</t>
    <rPh sb="0" eb="3">
      <t>ジカンガイ</t>
    </rPh>
    <rPh sb="4" eb="6">
      <t>キュウジツ</t>
    </rPh>
    <rPh sb="6" eb="8">
      <t>ロウドウ</t>
    </rPh>
    <phoneticPr fontId="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</si>
  <si>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3"/>
  </si>
  <si>
    <t>法39条</t>
    <rPh sb="0" eb="1">
      <t>ホウ</t>
    </rPh>
    <rPh sb="3" eb="4">
      <t>ジョウ</t>
    </rPh>
    <phoneticPr fontId="3"/>
  </si>
  <si>
    <t>年次有給休暇</t>
    <rPh sb="0" eb="2">
      <t>ネンジ</t>
    </rPh>
    <rPh sb="2" eb="4">
      <t>ユウキュウ</t>
    </rPh>
    <rPh sb="4" eb="6">
      <t>キュウカ</t>
    </rPh>
    <phoneticPr fontId="3"/>
  </si>
  <si>
    <t>休日は適正に付与している</t>
    <rPh sb="0" eb="2">
      <t>キュウジツ</t>
    </rPh>
    <rPh sb="3" eb="5">
      <t>テキセイ</t>
    </rPh>
    <rPh sb="6" eb="8">
      <t>フヨ</t>
    </rPh>
    <phoneticPr fontId="3"/>
  </si>
  <si>
    <t>法35条</t>
    <rPh sb="0" eb="1">
      <t>ホウ</t>
    </rPh>
    <rPh sb="3" eb="4">
      <t>ジョウ</t>
    </rPh>
    <phoneticPr fontId="3"/>
  </si>
  <si>
    <t>休日</t>
    <rPh sb="0" eb="2">
      <t>キュウジツ</t>
    </rPh>
    <phoneticPr fontId="3"/>
  </si>
  <si>
    <t>休憩は適正に付与している</t>
    <rPh sb="0" eb="2">
      <t>キュウケイ</t>
    </rPh>
    <rPh sb="3" eb="5">
      <t>テキセイ</t>
    </rPh>
    <rPh sb="6" eb="8">
      <t>フヨ</t>
    </rPh>
    <phoneticPr fontId="3"/>
  </si>
  <si>
    <t>法34条</t>
    <rPh sb="0" eb="1">
      <t>ホウ</t>
    </rPh>
    <rPh sb="3" eb="4">
      <t>ジョウ</t>
    </rPh>
    <phoneticPr fontId="3"/>
  </si>
  <si>
    <t>休憩</t>
    <rPh sb="0" eb="2">
      <t>キュウケイ</t>
    </rPh>
    <phoneticPr fontId="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</si>
  <si>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3"/>
  </si>
  <si>
    <t xml:space="preserve">（タイムカード等の記録方法をご記載下さい：                                         　　                         ）                   </t>
    <rPh sb="7" eb="8">
      <t>トウ</t>
    </rPh>
    <rPh sb="9" eb="11">
      <t>キロク</t>
    </rPh>
    <rPh sb="11" eb="13">
      <t>ホウホウ</t>
    </rPh>
    <rPh sb="15" eb="17">
      <t>キサイ</t>
    </rPh>
    <rPh sb="17" eb="18">
      <t>クダ</t>
    </rPh>
    <phoneticPr fontId="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</si>
  <si>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3"/>
  </si>
  <si>
    <t>所定労働時間は、適正に定められている</t>
    <rPh sb="0" eb="2">
      <t>ショテイ</t>
    </rPh>
    <rPh sb="2" eb="4">
      <t>ロウドウ</t>
    </rPh>
    <rPh sb="4" eb="6">
      <t>ジカン</t>
    </rPh>
    <rPh sb="8" eb="10">
      <t>テキセイ</t>
    </rPh>
    <rPh sb="11" eb="12">
      <t>サダ</t>
    </rPh>
    <phoneticPr fontId="3"/>
  </si>
  <si>
    <t>法32条</t>
    <rPh sb="0" eb="1">
      <t>ホウ</t>
    </rPh>
    <rPh sb="3" eb="4">
      <t>ジョウ</t>
    </rPh>
    <phoneticPr fontId="3"/>
  </si>
  <si>
    <t>労働時間</t>
    <rPh sb="0" eb="2">
      <t>ロウドウ</t>
    </rPh>
    <rPh sb="2" eb="4">
      <t>ジカン</t>
    </rPh>
    <phoneticPr fontId="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</si>
  <si>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3"/>
  </si>
  <si>
    <t>法15条　則5条</t>
    <rPh sb="0" eb="1">
      <t>ホウ</t>
    </rPh>
    <rPh sb="3" eb="4">
      <t>ジョウ</t>
    </rPh>
    <phoneticPr fontId="3"/>
  </si>
  <si>
    <t>労働条件の明示</t>
    <rPh sb="0" eb="2">
      <t>ロウドウ</t>
    </rPh>
    <rPh sb="2" eb="4">
      <t>ジョウケン</t>
    </rPh>
    <rPh sb="5" eb="7">
      <t>メイジ</t>
    </rPh>
    <phoneticPr fontId="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</si>
  <si>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3"/>
  </si>
  <si>
    <t>則49条　則第52条の2</t>
    <rPh sb="0" eb="1">
      <t>ソク</t>
    </rPh>
    <rPh sb="3" eb="4">
      <t>ジョウ</t>
    </rPh>
    <rPh sb="5" eb="6">
      <t>ソク</t>
    </rPh>
    <rPh sb="6" eb="7">
      <t>ダイ</t>
    </rPh>
    <rPh sb="9" eb="10">
      <t>ジョウ</t>
    </rPh>
    <phoneticPr fontId="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</si>
  <si>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3"/>
  </si>
  <si>
    <t>法89条</t>
    <rPh sb="0" eb="1">
      <t>ホウ</t>
    </rPh>
    <rPh sb="3" eb="4">
      <t>ジョウ</t>
    </rPh>
    <phoneticPr fontId="3"/>
  </si>
  <si>
    <t>就業規則</t>
    <rPh sb="0" eb="2">
      <t>シュウギョウ</t>
    </rPh>
    <rPh sb="2" eb="4">
      <t>キソク</t>
    </rPh>
    <phoneticPr fontId="3"/>
  </si>
  <si>
    <t>【労働基準法に関する事項】</t>
    <rPh sb="1" eb="3">
      <t>ロウドウ</t>
    </rPh>
    <rPh sb="3" eb="6">
      <t>キジュンホウ</t>
    </rPh>
    <rPh sb="7" eb="8">
      <t>カン</t>
    </rPh>
    <rPh sb="10" eb="12">
      <t>ジコウ</t>
    </rPh>
    <phoneticPr fontId="3"/>
  </si>
  <si>
    <t>労働環境チェックシート</t>
    <rPh sb="0" eb="2">
      <t>ロウドウ</t>
    </rPh>
    <rPh sb="2" eb="4">
      <t>カンキョウ</t>
    </rPh>
    <phoneticPr fontId="3"/>
  </si>
  <si>
    <t>※　費用が生じない項目については「0円」としてください。</t>
    <rPh sb="9" eb="11">
      <t>コウモク</t>
    </rPh>
    <phoneticPr fontId="3"/>
  </si>
  <si>
    <t>※　指定管理者に指定されても、事業提案に要するすべての経費が認められるとは限りません。</t>
    <rPh sb="8" eb="10">
      <t>シテイ</t>
    </rPh>
    <phoneticPr fontId="3"/>
  </si>
  <si>
    <t>※　各項目の内訳については、適宜、行の追加、削除等して記入してください。</t>
    <rPh sb="2" eb="3">
      <t>カク</t>
    </rPh>
    <rPh sb="6" eb="8">
      <t>ウチワケ</t>
    </rPh>
    <rPh sb="14" eb="16">
      <t>テキギ</t>
    </rPh>
    <rPh sb="17" eb="18">
      <t>ギョウ</t>
    </rPh>
    <phoneticPr fontId="3"/>
  </si>
  <si>
    <t>増減理由等</t>
    <rPh sb="4" eb="5">
      <t>トウ</t>
    </rPh>
    <phoneticPr fontId="3"/>
  </si>
  <si>
    <t>支出合計</t>
    <rPh sb="0" eb="2">
      <t>シシュツ</t>
    </rPh>
    <rPh sb="2" eb="4">
      <t>ゴウケイ</t>
    </rPh>
    <phoneticPr fontId="3"/>
  </si>
  <si>
    <t>　租税公課</t>
    <rPh sb="1" eb="3">
      <t>ソゼイ</t>
    </rPh>
    <rPh sb="3" eb="5">
      <t>コウカ</t>
    </rPh>
    <phoneticPr fontId="3"/>
  </si>
  <si>
    <t>　運営費</t>
    <rPh sb="1" eb="3">
      <t>ウンエイ</t>
    </rPh>
    <rPh sb="3" eb="4">
      <t>ヒ</t>
    </rPh>
    <phoneticPr fontId="3"/>
  </si>
  <si>
    <t>　事務管理費</t>
    <rPh sb="1" eb="3">
      <t>ジム</t>
    </rPh>
    <rPh sb="3" eb="5">
      <t>カンリ</t>
    </rPh>
    <rPh sb="5" eb="6">
      <t>ヒ</t>
    </rPh>
    <phoneticPr fontId="3"/>
  </si>
  <si>
    <t>本部経費</t>
    <rPh sb="0" eb="2">
      <t>ホンブ</t>
    </rPh>
    <rPh sb="2" eb="4">
      <t>ケイヒ</t>
    </rPh>
    <phoneticPr fontId="3"/>
  </si>
  <si>
    <t>その他経費</t>
    <rPh sb="2" eb="3">
      <t>タ</t>
    </rPh>
    <rPh sb="3" eb="5">
      <t>ケイヒ</t>
    </rPh>
    <phoneticPr fontId="3"/>
  </si>
  <si>
    <t>通信費</t>
    <rPh sb="0" eb="3">
      <t>ツウシンヒ</t>
    </rPh>
    <phoneticPr fontId="3"/>
  </si>
  <si>
    <t>廃棄物処理</t>
    <rPh sb="0" eb="3">
      <t>ハイキブツ</t>
    </rPh>
    <rPh sb="3" eb="5">
      <t>ショリ</t>
    </rPh>
    <phoneticPr fontId="1"/>
  </si>
  <si>
    <t>賃貸料　</t>
    <rPh sb="0" eb="3">
      <t>チンタイリョウ</t>
    </rPh>
    <phoneticPr fontId="3"/>
  </si>
  <si>
    <t>警備業務</t>
    <rPh sb="0" eb="2">
      <t>ケイビ</t>
    </rPh>
    <rPh sb="2" eb="4">
      <t>ギョウム</t>
    </rPh>
    <phoneticPr fontId="1"/>
  </si>
  <si>
    <t>清掃業務</t>
    <rPh sb="0" eb="2">
      <t>セイソウ</t>
    </rPh>
    <rPh sb="2" eb="4">
      <t>ギョウム</t>
    </rPh>
    <phoneticPr fontId="1"/>
  </si>
  <si>
    <t>施設の保守・検査業務</t>
    <rPh sb="0" eb="2">
      <t>シセツ</t>
    </rPh>
    <rPh sb="3" eb="5">
      <t>ホシュ</t>
    </rPh>
    <rPh sb="6" eb="8">
      <t>ケンサ</t>
    </rPh>
    <rPh sb="8" eb="10">
      <t>ギョウム</t>
    </rPh>
    <phoneticPr fontId="1"/>
  </si>
  <si>
    <t>施設管理経費</t>
    <rPh sb="0" eb="2">
      <t>シセツ</t>
    </rPh>
    <rPh sb="2" eb="4">
      <t>カンリ</t>
    </rPh>
    <rPh sb="4" eb="6">
      <t>ケイヒ</t>
    </rPh>
    <phoneticPr fontId="3"/>
  </si>
  <si>
    <t>キャッシュレス決済手数料</t>
    <rPh sb="7" eb="9">
      <t>ケッサイ</t>
    </rPh>
    <rPh sb="9" eb="11">
      <t>テスウ</t>
    </rPh>
    <rPh sb="11" eb="12">
      <t>リョウ</t>
    </rPh>
    <phoneticPr fontId="3"/>
  </si>
  <si>
    <t>事業用品費</t>
    <rPh sb="0" eb="2">
      <t>ジギョウ</t>
    </rPh>
    <rPh sb="2" eb="4">
      <t>ヨウヒン</t>
    </rPh>
    <rPh sb="4" eb="5">
      <t>ヒ</t>
    </rPh>
    <phoneticPr fontId="3"/>
  </si>
  <si>
    <t>講師派遣</t>
    <rPh sb="0" eb="2">
      <t>コウシ</t>
    </rPh>
    <rPh sb="2" eb="4">
      <t>ハケン</t>
    </rPh>
    <phoneticPr fontId="3"/>
  </si>
  <si>
    <t>印刷費</t>
    <phoneticPr fontId="3"/>
  </si>
  <si>
    <t>研修費</t>
    <rPh sb="0" eb="3">
      <t>ケンシュウヒ</t>
    </rPh>
    <phoneticPr fontId="3"/>
  </si>
  <si>
    <t>事務用品費</t>
    <rPh sb="0" eb="2">
      <t>ジム</t>
    </rPh>
    <rPh sb="2" eb="4">
      <t>ヨウヒン</t>
    </rPh>
    <rPh sb="4" eb="5">
      <t>ヒ</t>
    </rPh>
    <phoneticPr fontId="3"/>
  </si>
  <si>
    <t>介護予防事業費</t>
    <rPh sb="0" eb="2">
      <t>カイゴ</t>
    </rPh>
    <rPh sb="2" eb="4">
      <t>ヨボウ</t>
    </rPh>
    <rPh sb="4" eb="6">
      <t>ジギョウ</t>
    </rPh>
    <rPh sb="6" eb="7">
      <t>ヒ</t>
    </rPh>
    <phoneticPr fontId="3"/>
  </si>
  <si>
    <t>事業運営費</t>
    <rPh sb="0" eb="2">
      <t>ジギョウ</t>
    </rPh>
    <rPh sb="2" eb="5">
      <t>ウンエイヒ</t>
    </rPh>
    <phoneticPr fontId="3"/>
  </si>
  <si>
    <t>修繕費</t>
    <rPh sb="0" eb="3">
      <t>シュウゼンヒ</t>
    </rPh>
    <phoneticPr fontId="3"/>
  </si>
  <si>
    <t>ガス</t>
    <phoneticPr fontId="3"/>
  </si>
  <si>
    <t>水道</t>
    <rPh sb="0" eb="2">
      <t>スイドウ</t>
    </rPh>
    <phoneticPr fontId="3"/>
  </si>
  <si>
    <t>電気</t>
    <rPh sb="0" eb="2">
      <t>デンキ</t>
    </rPh>
    <phoneticPr fontId="3"/>
  </si>
  <si>
    <t>光熱水費</t>
    <rPh sb="0" eb="2">
      <t>コウネツ</t>
    </rPh>
    <rPh sb="2" eb="3">
      <t>スイ</t>
    </rPh>
    <rPh sb="3" eb="4">
      <t>ヒ</t>
    </rPh>
    <phoneticPr fontId="3"/>
  </si>
  <si>
    <t>福利厚生費</t>
    <phoneticPr fontId="3"/>
  </si>
  <si>
    <t>法定福利費</t>
    <phoneticPr fontId="3"/>
  </si>
  <si>
    <t>シルバー人材</t>
    <phoneticPr fontId="3"/>
  </si>
  <si>
    <t>同上（非常勤職員）</t>
    <phoneticPr fontId="3"/>
  </si>
  <si>
    <t>派遣職員</t>
    <phoneticPr fontId="3"/>
  </si>
  <si>
    <t>同上（非常勤職員）</t>
    <rPh sb="0" eb="2">
      <t>ドウジョウ</t>
    </rPh>
    <rPh sb="3" eb="6">
      <t>ヒジョウキン</t>
    </rPh>
    <rPh sb="6" eb="8">
      <t>ショクイン</t>
    </rPh>
    <phoneticPr fontId="3"/>
  </si>
  <si>
    <t>契約職員（有期雇用）</t>
    <rPh sb="0" eb="2">
      <t>ケイヤク</t>
    </rPh>
    <rPh sb="2" eb="4">
      <t>ショクイン</t>
    </rPh>
    <rPh sb="5" eb="7">
      <t>ユウキ</t>
    </rPh>
    <rPh sb="7" eb="9">
      <t>コヨウ</t>
    </rPh>
    <phoneticPr fontId="3"/>
  </si>
  <si>
    <t>正規以外</t>
    <rPh sb="0" eb="2">
      <t>セイキ</t>
    </rPh>
    <rPh sb="2" eb="4">
      <t>イガイ</t>
    </rPh>
    <phoneticPr fontId="3"/>
  </si>
  <si>
    <t>非常勤職員給与</t>
    <rPh sb="0" eb="3">
      <t>ヒジョウキン</t>
    </rPh>
    <rPh sb="3" eb="5">
      <t>ショクイン</t>
    </rPh>
    <rPh sb="5" eb="7">
      <t>キュウヨ</t>
    </rPh>
    <phoneticPr fontId="3"/>
  </si>
  <si>
    <t>常勤職員給与</t>
    <rPh sb="0" eb="2">
      <t>ジョウキン</t>
    </rPh>
    <rPh sb="2" eb="4">
      <t>ショクイン</t>
    </rPh>
    <rPh sb="4" eb="6">
      <t>キュウヨ</t>
    </rPh>
    <phoneticPr fontId="3"/>
  </si>
  <si>
    <t>正規</t>
    <rPh sb="0" eb="2">
      <t>セイキ</t>
    </rPh>
    <phoneticPr fontId="3"/>
  </si>
  <si>
    <t>人件費</t>
    <rPh sb="0" eb="3">
      <t>ジンケンヒ</t>
    </rPh>
    <phoneticPr fontId="3"/>
  </si>
  <si>
    <t>令和13年度</t>
    <rPh sb="0" eb="2">
      <t>レイワ</t>
    </rPh>
    <rPh sb="4" eb="6">
      <t>ネンド</t>
    </rPh>
    <phoneticPr fontId="3"/>
  </si>
  <si>
    <t>令和12年度</t>
    <rPh sb="0" eb="2">
      <t>レイワ</t>
    </rPh>
    <rPh sb="4" eb="6">
      <t>ネンド</t>
    </rPh>
    <phoneticPr fontId="3"/>
  </si>
  <si>
    <t>令和11年度</t>
    <rPh sb="0" eb="2">
      <t>レイワ</t>
    </rPh>
    <rPh sb="4" eb="6">
      <t>ネンド</t>
    </rPh>
    <phoneticPr fontId="3"/>
  </si>
  <si>
    <t>令和10年度</t>
    <rPh sb="0" eb="2">
      <t>レイワ</t>
    </rPh>
    <rPh sb="4" eb="6">
      <t>ネンド</t>
    </rPh>
    <phoneticPr fontId="3"/>
  </si>
  <si>
    <t>令和９年度</t>
    <rPh sb="0" eb="2">
      <t>レイワ</t>
    </rPh>
    <rPh sb="3" eb="5">
      <t>ネンド</t>
    </rPh>
    <phoneticPr fontId="3"/>
  </si>
  <si>
    <t>支出</t>
    <rPh sb="0" eb="2">
      <t>シシュツ</t>
    </rPh>
    <phoneticPr fontId="3"/>
  </si>
  <si>
    <t>収入合計</t>
    <rPh sb="0" eb="2">
      <t>シュウニュウ</t>
    </rPh>
    <rPh sb="2" eb="4">
      <t>ゴウケイ</t>
    </rPh>
    <phoneticPr fontId="3"/>
  </si>
  <si>
    <t>利用料金収入</t>
    <rPh sb="0" eb="2">
      <t>リヨウ</t>
    </rPh>
    <rPh sb="2" eb="4">
      <t>リョウキン</t>
    </rPh>
    <rPh sb="4" eb="6">
      <t>シュウニュウ</t>
    </rPh>
    <phoneticPr fontId="3"/>
  </si>
  <si>
    <t>指定管理料</t>
    <rPh sb="0" eb="2">
      <t>シテイ</t>
    </rPh>
    <rPh sb="2" eb="4">
      <t>カンリ</t>
    </rPh>
    <rPh sb="4" eb="5">
      <t>リョウ</t>
    </rPh>
    <phoneticPr fontId="3"/>
  </si>
  <si>
    <t>区指定管理料等</t>
    <rPh sb="0" eb="1">
      <t>ク</t>
    </rPh>
    <rPh sb="1" eb="3">
      <t>シテイ</t>
    </rPh>
    <rPh sb="3" eb="5">
      <t>カンリ</t>
    </rPh>
    <rPh sb="5" eb="6">
      <t>リョウ</t>
    </rPh>
    <rPh sb="6" eb="7">
      <t>トウ</t>
    </rPh>
    <phoneticPr fontId="3"/>
  </si>
  <si>
    <t>収入</t>
    <rPh sb="0" eb="2">
      <t>シュウニュウ</t>
    </rPh>
    <phoneticPr fontId="3"/>
  </si>
  <si>
    <t>（単位：円）</t>
    <rPh sb="1" eb="3">
      <t>タンイ</t>
    </rPh>
    <rPh sb="4" eb="5">
      <t>エン</t>
    </rPh>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</si>
  <si>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</si>
  <si>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法人等の名称：　　　　　　　　　　　　</t>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</si>
  <si>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</si>
  <si>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</si>
  <si>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　事務管理経費</t>
    <rPh sb="1" eb="3">
      <t>ジム</t>
    </rPh>
    <rPh sb="3" eb="5">
      <t>カンリ</t>
    </rPh>
    <rPh sb="5" eb="7">
      <t>ケイヒ</t>
    </rPh>
    <rPh sb="6" eb="7">
      <t>ヒ</t>
    </rPh>
    <phoneticPr fontId="3"/>
  </si>
  <si>
    <t>入退館システム費</t>
    <rPh sb="0" eb="3">
      <t>ニュウタイカン</t>
    </rPh>
    <rPh sb="7" eb="8">
      <t>ヒ</t>
    </rPh>
    <phoneticPr fontId="3"/>
  </si>
  <si>
    <t>廃棄物処理費</t>
    <rPh sb="0" eb="5">
      <t>ハイキブツショリ</t>
    </rPh>
    <rPh sb="5" eb="6">
      <t>ヒ</t>
    </rPh>
    <phoneticPr fontId="3"/>
  </si>
  <si>
    <t>警備費</t>
    <rPh sb="0" eb="2">
      <t>ケイビ</t>
    </rPh>
    <rPh sb="2" eb="3">
      <t>ヒ</t>
    </rPh>
    <phoneticPr fontId="3"/>
  </si>
  <si>
    <t>植栽管理費</t>
    <rPh sb="0" eb="2">
      <t>ショクサイ</t>
    </rPh>
    <rPh sb="2" eb="4">
      <t>カンリ</t>
    </rPh>
    <rPh sb="4" eb="5">
      <t>ヒ</t>
    </rPh>
    <phoneticPr fontId="3"/>
  </si>
  <si>
    <t>清掃業務費</t>
    <rPh sb="0" eb="2">
      <t>セイソウ</t>
    </rPh>
    <rPh sb="2" eb="4">
      <t>ギョウム</t>
    </rPh>
    <rPh sb="4" eb="5">
      <t>ヒ</t>
    </rPh>
    <phoneticPr fontId="3"/>
  </si>
  <si>
    <t>衛生検査費</t>
    <rPh sb="0" eb="2">
      <t>エイセイ</t>
    </rPh>
    <rPh sb="2" eb="4">
      <t>ケンサ</t>
    </rPh>
    <rPh sb="4" eb="5">
      <t>ヒ</t>
    </rPh>
    <phoneticPr fontId="3"/>
  </si>
  <si>
    <t>設備点検保守費</t>
    <rPh sb="0" eb="2">
      <t>セツビ</t>
    </rPh>
    <rPh sb="2" eb="4">
      <t>テンケン</t>
    </rPh>
    <rPh sb="4" eb="6">
      <t>ホシュ</t>
    </rPh>
    <rPh sb="6" eb="7">
      <t>ヒ</t>
    </rPh>
    <phoneticPr fontId="3"/>
  </si>
  <si>
    <t>キャッシュレス決済手数料</t>
    <rPh sb="7" eb="9">
      <t>ケッサイ</t>
    </rPh>
    <rPh sb="9" eb="12">
      <t>テスウリョウ</t>
    </rPh>
    <phoneticPr fontId="15"/>
  </si>
  <si>
    <t>キャッシュレス決済端末導入費</t>
    <rPh sb="7" eb="9">
      <t>ケッサイ</t>
    </rPh>
    <rPh sb="9" eb="11">
      <t>タンマツ</t>
    </rPh>
    <rPh sb="11" eb="13">
      <t>ドウニュウ</t>
    </rPh>
    <rPh sb="13" eb="14">
      <t>ヒ</t>
    </rPh>
    <phoneticPr fontId="15"/>
  </si>
  <si>
    <t>モバイルルーター利用料（利用者貸出用）</t>
    <rPh sb="8" eb="11">
      <t>リヨウリョウ</t>
    </rPh>
    <rPh sb="12" eb="15">
      <t>リヨウシャ</t>
    </rPh>
    <rPh sb="15" eb="18">
      <t>カシダシヨウ</t>
    </rPh>
    <phoneticPr fontId="15"/>
  </si>
  <si>
    <t>振込手数料</t>
    <rPh sb="0" eb="2">
      <t>フリコミ</t>
    </rPh>
    <rPh sb="2" eb="5">
      <t>テスウリョウ</t>
    </rPh>
    <phoneticPr fontId="15"/>
  </si>
  <si>
    <t>通信費</t>
    <rPh sb="0" eb="3">
      <t>ツウシンヒ</t>
    </rPh>
    <phoneticPr fontId="15"/>
  </si>
  <si>
    <t>事務機器等賃借料</t>
    <rPh sb="0" eb="2">
      <t>ジム</t>
    </rPh>
    <rPh sb="2" eb="4">
      <t>キキ</t>
    </rPh>
    <rPh sb="4" eb="5">
      <t>トウ</t>
    </rPh>
    <rPh sb="5" eb="8">
      <t>チンシャクリョウ</t>
    </rPh>
    <phoneticPr fontId="3"/>
  </si>
  <si>
    <t>交通費（通勤交通費以外）</t>
    <rPh sb="0" eb="3">
      <t>コウツウヒ</t>
    </rPh>
    <rPh sb="4" eb="6">
      <t>ツウキン</t>
    </rPh>
    <rPh sb="6" eb="9">
      <t>コウツウヒ</t>
    </rPh>
    <rPh sb="9" eb="11">
      <t>イガイ</t>
    </rPh>
    <phoneticPr fontId="3"/>
  </si>
  <si>
    <t>研修費</t>
    <rPh sb="0" eb="2">
      <t>ケンシュウ</t>
    </rPh>
    <rPh sb="2" eb="3">
      <t>ヒ</t>
    </rPh>
    <phoneticPr fontId="3"/>
  </si>
  <si>
    <t>広告宣伝費</t>
    <rPh sb="0" eb="2">
      <t>コウコク</t>
    </rPh>
    <rPh sb="2" eb="5">
      <t>センデンヒ</t>
    </rPh>
    <rPh sb="4" eb="5">
      <t>ヒ</t>
    </rPh>
    <phoneticPr fontId="1"/>
  </si>
  <si>
    <t>車両費</t>
    <rPh sb="0" eb="2">
      <t>シャリョウ</t>
    </rPh>
    <rPh sb="2" eb="3">
      <t>ヒ</t>
    </rPh>
    <phoneticPr fontId="1"/>
  </si>
  <si>
    <t>講師謝礼</t>
    <rPh sb="0" eb="2">
      <t>コウシ</t>
    </rPh>
    <rPh sb="2" eb="4">
      <t>シャレイ</t>
    </rPh>
    <phoneticPr fontId="1"/>
  </si>
  <si>
    <t>消耗品費</t>
    <rPh sb="0" eb="3">
      <t>ショウモウヒン</t>
    </rPh>
    <rPh sb="3" eb="4">
      <t>ヒ</t>
    </rPh>
    <phoneticPr fontId="3"/>
  </si>
  <si>
    <t>▲▲▲サービス事業費</t>
    <rPh sb="7" eb="9">
      <t>ジギョウ</t>
    </rPh>
    <rPh sb="9" eb="10">
      <t>ヒ</t>
    </rPh>
    <phoneticPr fontId="3"/>
  </si>
  <si>
    <t>●●●サービス事業費</t>
    <rPh sb="7" eb="9">
      <t>ジギョウ</t>
    </rPh>
    <rPh sb="9" eb="10">
      <t>ヒ</t>
    </rPh>
    <phoneticPr fontId="1"/>
  </si>
  <si>
    <t>施設修繕費</t>
    <rPh sb="0" eb="2">
      <t>シセツ</t>
    </rPh>
    <rPh sb="2" eb="5">
      <t>シュウゼンヒ</t>
    </rPh>
    <phoneticPr fontId="3"/>
  </si>
  <si>
    <t>水道料金</t>
    <rPh sb="0" eb="2">
      <t>スイドウ</t>
    </rPh>
    <rPh sb="2" eb="4">
      <t>リョウキン</t>
    </rPh>
    <phoneticPr fontId="3"/>
  </si>
  <si>
    <t>ガス料金</t>
    <rPh sb="2" eb="4">
      <t>リョウキン</t>
    </rPh>
    <phoneticPr fontId="3"/>
  </si>
  <si>
    <t>電気料金</t>
    <rPh sb="0" eb="2">
      <t>デンキ</t>
    </rPh>
    <rPh sb="2" eb="4">
      <t>リョウキン</t>
    </rPh>
    <phoneticPr fontId="3"/>
  </si>
  <si>
    <t>通勤交通費</t>
    <rPh sb="0" eb="2">
      <t>ツウキン</t>
    </rPh>
    <rPh sb="2" eb="5">
      <t>コウツウヒ</t>
    </rPh>
    <phoneticPr fontId="3"/>
  </si>
  <si>
    <t>福利厚生費</t>
    <rPh sb="0" eb="2">
      <t>フクリ</t>
    </rPh>
    <rPh sb="2" eb="5">
      <t>コウセイヒ</t>
    </rPh>
    <phoneticPr fontId="3"/>
  </si>
  <si>
    <t>法定福利費</t>
    <rPh sb="0" eb="2">
      <t>ホウテイ</t>
    </rPh>
    <rPh sb="2" eb="4">
      <t>フクリ</t>
    </rPh>
    <rPh sb="4" eb="5">
      <t>ヒ</t>
    </rPh>
    <phoneticPr fontId="3"/>
  </si>
  <si>
    <t>シルバー人材センター</t>
    <rPh sb="4" eb="6">
      <t>ジンザイ</t>
    </rPh>
    <phoneticPr fontId="15"/>
  </si>
  <si>
    <t>派遣/非常勤職員給与</t>
    <rPh sb="0" eb="2">
      <t>ハケン</t>
    </rPh>
    <rPh sb="3" eb="6">
      <t>ヒジョウキン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</si>
  <si>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</si>
  <si>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契約/非常勤職員給与</t>
    <rPh sb="0" eb="2">
      <t>ケイヤク</t>
    </rPh>
    <rPh sb="3" eb="4">
      <t>ヒ</t>
    </rPh>
    <rPh sb="4" eb="6">
      <t>ジョウキン</t>
    </rPh>
    <rPh sb="6" eb="8">
      <t>ショクイン</t>
    </rPh>
    <rPh sb="8" eb="10">
      <t>キュウヨ</t>
    </rPh>
    <phoneticPr fontId="3"/>
  </si>
  <si>
    <t>非常勤職員給与</t>
    <rPh sb="3" eb="5">
      <t>ショクイン</t>
    </rPh>
    <rPh sb="5" eb="7">
      <t>キュウヨ</t>
    </rPh>
    <phoneticPr fontId="15"/>
  </si>
  <si>
    <t>常勤職員給与</t>
    <rPh sb="2" eb="4">
      <t>ショクイン</t>
    </rPh>
    <rPh sb="4" eb="6">
      <t>キュウヨ</t>
    </rPh>
    <phoneticPr fontId="15"/>
  </si>
  <si>
    <t>職員人件費</t>
    <rPh sb="0" eb="2">
      <t>ショクイン</t>
    </rPh>
    <phoneticPr fontId="3"/>
  </si>
  <si>
    <t>令和○年度</t>
    <rPh sb="0" eb="2">
      <t>レイワ</t>
    </rPh>
    <rPh sb="3" eb="5">
      <t>ネンド</t>
    </rPh>
    <phoneticPr fontId="3"/>
  </si>
  <si>
    <t>事業参加費</t>
    <rPh sb="0" eb="2">
      <t>ジギョウ</t>
    </rPh>
    <rPh sb="2" eb="5">
      <t>サンカヒ</t>
    </rPh>
    <phoneticPr fontId="3"/>
  </si>
  <si>
    <t>利用料金収入</t>
    <rPh sb="0" eb="6">
      <t>リヨウリョウキンシュウニュウ</t>
    </rPh>
    <phoneticPr fontId="3"/>
  </si>
  <si>
    <t>※「その他経費」については、本部経費として必ず指定する内訳を示してください。また、算定の考え方や方法等を明らかに示す資料を添付してください。</t>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</si>
  <si>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</si>
  <si>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※費用が生じない項目については「0円」としてください。</t>
    <rPh sb="8" eb="10">
      <t>コウモク</t>
    </rPh>
    <phoneticPr fontId="3"/>
  </si>
  <si>
    <t>※各項目の内訳については、適宜、行を追加・削除等してください。</t>
    <rPh sb="1" eb="2">
      <t>カク</t>
    </rPh>
    <rPh sb="5" eb="7">
      <t>ウチワケ</t>
    </rPh>
    <rPh sb="13" eb="15">
      <t>テキギ</t>
    </rPh>
    <rPh sb="16" eb="17">
      <t>ギョウ</t>
    </rPh>
    <phoneticPr fontId="3"/>
  </si>
  <si>
    <t>支出合計（税込）</t>
    <rPh sb="0" eb="2">
      <t>シシュツ</t>
    </rPh>
    <rPh sb="2" eb="4">
      <t>ゴウケイ</t>
    </rPh>
    <rPh sb="5" eb="7">
      <t>ゼイコミ</t>
    </rPh>
    <phoneticPr fontId="3"/>
  </si>
  <si>
    <t>職員人件費</t>
    <rPh sb="0" eb="2">
      <t>ショクイン</t>
    </rPh>
    <rPh sb="2" eb="5">
      <t>ジンケンヒ</t>
    </rPh>
    <phoneticPr fontId="3"/>
  </si>
  <si>
    <t>備考(算出根拠等）</t>
    <rPh sb="0" eb="2">
      <t>ビコウ</t>
    </rPh>
    <rPh sb="3" eb="5">
      <t>サンシュツ</t>
    </rPh>
    <rPh sb="5" eb="7">
      <t>コンキョ</t>
    </rPh>
    <rPh sb="7" eb="8">
      <t>トウ</t>
    </rPh>
    <phoneticPr fontId="3"/>
  </si>
  <si>
    <t>金額(円)</t>
    <rPh sb="0" eb="2">
      <t>キンガク</t>
    </rPh>
    <rPh sb="3" eb="4">
      <t>エン</t>
    </rPh>
    <phoneticPr fontId="3"/>
  </si>
  <si>
    <t>支出項目</t>
    <rPh sb="0" eb="2">
      <t>シシュツ</t>
    </rPh>
    <rPh sb="2" eb="4">
      <t>コウモク</t>
    </rPh>
    <phoneticPr fontId="3"/>
  </si>
  <si>
    <t xml:space="preserve">令和９年度 受託経費見積書 </t>
    <rPh sb="0" eb="1">
      <t>レイ</t>
    </rPh>
    <rPh sb="1" eb="2">
      <t>ワ</t>
    </rPh>
    <rPh sb="10" eb="11">
      <t>ミ</t>
    </rPh>
    <phoneticPr fontId="3"/>
  </si>
  <si>
    <t xml:space="preserve">令和○○年度 受 託 経 費 見 積 書 </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</si>
</sst>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BIZ UD明朝 Medium"/>
      <family val="1"/>
      <charset val="128"/>
    </font>
    <font>
      <sz val="12"/>
      <name val="BIZ UD明朝 Medium"/>
      <family val="1"/>
      <charset val="128"/>
    </font>
    <font>
      <sz val="14"/>
      <name val="BIZ UD明朝 Medium"/>
      <family val="1"/>
      <charset val="128"/>
    </font>
    <font>
      <sz val="14"/>
      <name val="BIZ UDゴシック"/>
      <family val="3"/>
      <charset val="128"/>
    </font>
    <font>
      <sz val="12"/>
      <color rgb="FFFF0000"/>
      <name val="BIZ UD明朝 Medium"/>
      <family val="1"/>
      <charset val="128"/>
    </font>
    <font>
      <sz val="12"/>
      <name val="BIZ UDP明朝 Medium"/>
      <family val="1"/>
      <charset val="128"/>
    </font>
    <font>
      <sz val="10"/>
      <name val="BIZ UDP明朝 Medium"/>
      <family val="1"/>
      <charset val="128"/>
    </font>
    <font>
      <b/>
      <sz val="12"/>
      <name val="BIZ UDP明朝 Medium"/>
      <family val="1"/>
      <charset val="128"/>
    </font>
    <font>
      <b/>
      <sz val="16"/>
      <name val="BIZ UDP明朝 Medium"/>
      <family val="1"/>
      <charset val="128"/>
    </font>
    <font>
      <b/>
      <sz val="16"/>
      <name val="BIZ UDゴシック"/>
      <family val="3"/>
      <charset val="128"/>
    </font>
    <font>
      <sz val="12"/>
      <name val="ＭＳ 明朝"/>
      <family val="1"/>
      <charset val="128"/>
    </font>
    <font>
      <sz val="11"/>
      <name val="ＭＳ 明朝"/>
      <family val="1"/>
      <charset val="128"/>
    </font>
    <font>
      <sz val="10"/>
      <name val="BIZ UD明朝 Medium"/>
      <family val="1"/>
      <charset val="128"/>
    </font>
    <font>
      <sz val="11"/>
      <name val="BIZ UDゴシック"/>
      <family val="3"/>
      <charset val="128"/>
    </font>
    <font>
      <sz val="11"/>
      <color theme="1"/>
      <name val="BIZ UD明朝 Medium"/>
      <family val="1"/>
      <charset val="128"/>
    </font>
    <font>
      <sz val="11"/>
      <color indexed="63"/>
      <name val="BIZ UD明朝 Medium"/>
      <family val="1"/>
      <charset val="128"/>
    </font>
    <font>
      <sz val="11"/>
      <color theme="0"/>
      <name val="BIZ UDゴシック"/>
      <family val="3"/>
      <charset val="128"/>
    </font>
    <font>
      <sz val="11"/>
      <color rgb="FFFF0000"/>
      <name val="BIZ UD明朝 Medium"/>
      <family val="1"/>
      <charset val="128"/>
    </font>
    <font>
      <sz val="12"/>
      <name val="BIZ UDゴシック"/>
      <family val="3"/>
      <charset val="128"/>
    </font>
    <font>
      <b/>
      <sz val="14"/>
      <name val="BIZ UDゴシック"/>
      <family val="3"/>
      <charset val="128"/>
    </font>
    <font>
      <sz val="14"/>
      <name val="ＭＳ ゴシック"/>
      <family val="3"/>
      <charset val="128"/>
    </font>
    <font>
      <sz val="10"/>
      <color rgb="FFFF0000"/>
      <name val="BIZ UD明朝 Medium"/>
      <family val="1"/>
      <charset val="128"/>
    </font>
    <font>
      <b/>
      <sz val="11"/>
      <name val="BIZ UD明朝 Medium"/>
      <family val="1"/>
      <charset val="128"/>
    </font>
    <font>
      <b/>
      <sz val="11"/>
      <name val="BIZ UDゴシック"/>
      <family val="3"/>
      <charset val="128"/>
    </font>
    <font>
      <b/>
      <sz val="11"/>
      <color theme="0"/>
      <name val="BIZ UDゴシック"/>
      <family val="3"/>
      <charset val="128"/>
    </font>
    <font>
      <sz val="11"/>
      <color indexed="63"/>
      <name val="BIZ UDゴシック"/>
      <family val="3"/>
      <charset val="128"/>
    </font>
    <font>
      <b/>
      <sz val="12"/>
      <name val="BIZ UDゴシック"/>
      <family val="3"/>
      <charset val="128"/>
    </font>
    <font>
      <sz val="12"/>
      <color theme="0"/>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499984740745262"/>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230">
    <xf numFmtId="0" fontId="0" fillId="0" borderId="0" xfId="0">
      <alignment vertical="center"/>
    </xf>
    <xf numFmtId="0" fontId="1" fillId="0" borderId="0" xfId="1">
      <alignment vertical="center"/>
    </xf>
    <xf numFmtId="0" fontId="1" fillId="0" borderId="0" xfId="1" applyAlignment="1">
      <alignment vertical="top"/>
    </xf>
    <xf numFmtId="0" fontId="1" fillId="0" borderId="0" xfId="1" applyAlignment="1">
      <alignment horizontal="left" vertical="top"/>
    </xf>
    <xf numFmtId="0" fontId="4" fillId="0" borderId="0" xfId="1" applyFont="1">
      <alignment vertical="center"/>
    </xf>
    <xf numFmtId="0" fontId="5" fillId="0" borderId="0" xfId="1" applyFont="1">
      <alignment vertical="center"/>
    </xf>
    <xf numFmtId="0" fontId="5" fillId="0" borderId="0" xfId="1" applyFont="1" applyAlignment="1">
      <alignment horizontal="left" vertical="top"/>
    </xf>
    <xf numFmtId="0" fontId="5" fillId="0" borderId="0" xfId="1" applyFont="1" applyAlignment="1">
      <alignment vertical="top"/>
    </xf>
    <xf numFmtId="0" fontId="6"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0" xfId="1" applyFont="1" applyAlignment="1">
      <alignment vertical="top"/>
    </xf>
    <xf numFmtId="0" fontId="6" fillId="0" borderId="0" xfId="1" applyFont="1">
      <alignment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pplyAlignment="1">
      <alignment horizontal="right" vertical="center" shrinkToFit="1"/>
    </xf>
    <xf numFmtId="0" fontId="6" fillId="0" borderId="0" xfId="1" applyFont="1" applyAlignment="1">
      <alignment horizontal="center" vertical="center" shrinkToFit="1"/>
    </xf>
    <xf numFmtId="0" fontId="6" fillId="2" borderId="9" xfId="1" applyFont="1" applyFill="1" applyBorder="1" applyAlignment="1">
      <alignment horizontal="center" vertical="center"/>
    </xf>
    <xf numFmtId="0" fontId="6" fillId="2" borderId="9" xfId="1" applyFont="1" applyFill="1" applyBorder="1" applyAlignment="1">
      <alignment horizontal="center" vertical="center" shrinkToFit="1"/>
    </xf>
    <xf numFmtId="0" fontId="6" fillId="0" borderId="10" xfId="1" applyFont="1" applyBorder="1" applyAlignment="1">
      <alignment horizontal="center" vertical="top"/>
    </xf>
    <xf numFmtId="0" fontId="6" fillId="0" borderId="10" xfId="1" applyFont="1" applyBorder="1" applyAlignment="1">
      <alignment horizontal="left" vertical="top" wrapText="1"/>
    </xf>
    <xf numFmtId="0" fontId="6" fillId="0" borderId="10" xfId="1" applyFont="1" applyBorder="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0" fillId="0" borderId="0" xfId="2" applyFont="1" applyAlignment="1">
      <alignment vertical="center" wrapText="1"/>
    </xf>
    <xf numFmtId="0" fontId="11" fillId="0" borderId="0" xfId="2" applyFont="1">
      <alignment vertical="center"/>
    </xf>
    <xf numFmtId="0" fontId="11" fillId="0" borderId="9" xfId="2" applyFont="1" applyBorder="1">
      <alignment vertical="center"/>
    </xf>
    <xf numFmtId="0" fontId="11" fillId="0" borderId="9" xfId="2" applyFont="1" applyBorder="1" applyAlignment="1">
      <alignment horizontal="center" vertical="center"/>
    </xf>
    <xf numFmtId="0" fontId="11" fillId="0" borderId="9" xfId="2" applyFont="1" applyBorder="1" applyAlignment="1">
      <alignment vertical="center" wrapText="1"/>
    </xf>
    <xf numFmtId="0" fontId="11" fillId="0" borderId="11" xfId="2" applyFont="1" applyBorder="1" applyAlignment="1">
      <alignment horizontal="center" vertical="center" wrapText="1"/>
    </xf>
    <xf numFmtId="0" fontId="11" fillId="0" borderId="11" xfId="2" applyFont="1" applyBorder="1" applyAlignment="1">
      <alignment horizontal="center" vertical="center"/>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0" xfId="2" applyFont="1" applyAlignment="1">
      <alignment horizontal="center" vertical="center"/>
    </xf>
    <xf numFmtId="0" fontId="11" fillId="0" borderId="9" xfId="2" applyFont="1" applyBorder="1" applyAlignment="1">
      <alignment horizontal="center" vertical="center" wrapText="1" shrinkToFit="1"/>
    </xf>
    <xf numFmtId="0" fontId="11" fillId="0" borderId="0" xfId="2" applyFont="1" applyAlignment="1">
      <alignment vertical="center" wrapText="1"/>
    </xf>
    <xf numFmtId="0" fontId="12" fillId="0" borderId="0" xfId="2" applyFont="1">
      <alignment vertical="center"/>
    </xf>
    <xf numFmtId="0" fontId="11" fillId="0" borderId="9" xfId="2" applyFont="1" applyBorder="1" applyAlignment="1">
      <alignment horizontal="center" vertical="center" wrapText="1"/>
    </xf>
    <xf numFmtId="0" fontId="11" fillId="0" borderId="15" xfId="2" applyFont="1" applyBorder="1" applyAlignment="1">
      <alignment horizontal="center" vertical="center"/>
    </xf>
    <xf numFmtId="0" fontId="11" fillId="0" borderId="15" xfId="2" applyFont="1" applyBorder="1" applyAlignment="1">
      <alignment horizontal="center" vertical="center" wrapText="1"/>
    </xf>
    <xf numFmtId="0" fontId="11" fillId="0" borderId="2" xfId="2" applyFont="1" applyBorder="1" applyAlignment="1">
      <alignment horizontal="center" vertical="center"/>
    </xf>
    <xf numFmtId="0" fontId="11" fillId="0" borderId="2" xfId="2" applyFont="1" applyBorder="1" applyAlignment="1">
      <alignment horizontal="center" vertical="center" wrapText="1" shrinkToFit="1"/>
    </xf>
    <xf numFmtId="0" fontId="11" fillId="0" borderId="11" xfId="2" applyFont="1" applyBorder="1" applyAlignment="1">
      <alignment vertical="center" wrapText="1"/>
    </xf>
    <xf numFmtId="0" fontId="11" fillId="0" borderId="1" xfId="2" applyFont="1" applyBorder="1" applyAlignment="1">
      <alignment horizontal="center" vertical="center"/>
    </xf>
    <xf numFmtId="0" fontId="11" fillId="0" borderId="11" xfId="2" applyFont="1" applyBorder="1">
      <alignment vertical="center"/>
    </xf>
    <xf numFmtId="0" fontId="11" fillId="0" borderId="1" xfId="2" applyFont="1" applyBorder="1" applyAlignment="1">
      <alignment horizontal="left" vertical="center" wrapText="1"/>
    </xf>
    <xf numFmtId="0" fontId="11" fillId="0" borderId="12" xfId="2" applyFont="1" applyBorder="1" applyAlignment="1">
      <alignment horizontal="center" vertical="center"/>
    </xf>
    <xf numFmtId="0" fontId="11" fillId="0" borderId="13" xfId="2" applyFont="1" applyBorder="1">
      <alignment vertical="center"/>
    </xf>
    <xf numFmtId="0" fontId="11" fillId="0" borderId="6" xfId="2" applyFont="1" applyBorder="1" applyAlignment="1">
      <alignment vertical="center" wrapText="1"/>
    </xf>
    <xf numFmtId="0" fontId="11" fillId="0" borderId="13" xfId="2" applyFont="1" applyBorder="1" applyAlignment="1">
      <alignment vertical="center" wrapText="1"/>
    </xf>
    <xf numFmtId="0" fontId="11" fillId="0" borderId="6" xfId="2" applyFont="1" applyBorder="1" applyAlignment="1">
      <alignment horizontal="center" vertical="center"/>
    </xf>
    <xf numFmtId="0" fontId="13" fillId="0" borderId="0" xfId="2" applyFont="1" applyAlignment="1">
      <alignment horizontal="center" vertical="center"/>
    </xf>
    <xf numFmtId="0" fontId="15" fillId="0" borderId="0" xfId="3" applyFont="1" applyAlignment="1"/>
    <xf numFmtId="38" fontId="15" fillId="0" borderId="0" xfId="4" applyFont="1" applyAlignment="1">
      <alignment vertical="center"/>
    </xf>
    <xf numFmtId="0" fontId="15" fillId="0" borderId="0" xfId="3" applyFont="1" applyAlignment="1">
      <alignment horizontal="left"/>
    </xf>
    <xf numFmtId="0" fontId="16" fillId="0" borderId="0" xfId="3" applyFont="1" applyAlignment="1"/>
    <xf numFmtId="0" fontId="16" fillId="0" borderId="0" xfId="3" applyFont="1">
      <alignment vertical="center"/>
    </xf>
    <xf numFmtId="0" fontId="15" fillId="0" borderId="0" xfId="3" applyFont="1" applyAlignment="1">
      <alignment horizontal="left" vertical="center"/>
    </xf>
    <xf numFmtId="0" fontId="15" fillId="0" borderId="0" xfId="3" applyFont="1">
      <alignment vertical="center"/>
    </xf>
    <xf numFmtId="0" fontId="6" fillId="0" borderId="0" xfId="3" applyFont="1">
      <alignment vertical="center"/>
    </xf>
    <xf numFmtId="38" fontId="6" fillId="0" borderId="0" xfId="4" applyFont="1" applyAlignment="1">
      <alignment vertical="center"/>
    </xf>
    <xf numFmtId="0" fontId="5" fillId="0" borderId="0" xfId="3" applyFont="1">
      <alignment vertical="center"/>
    </xf>
    <xf numFmtId="0" fontId="6" fillId="0" borderId="0" xfId="3" applyFont="1" applyAlignment="1">
      <alignment horizontal="left" vertical="center"/>
    </xf>
    <xf numFmtId="0" fontId="17" fillId="0" borderId="0" xfId="3" applyFont="1" applyAlignment="1">
      <alignment horizontal="left" vertical="center"/>
    </xf>
    <xf numFmtId="0" fontId="17" fillId="0" borderId="0" xfId="3" applyFont="1">
      <alignment vertical="center"/>
    </xf>
    <xf numFmtId="0" fontId="6" fillId="0" borderId="0" xfId="3" applyFont="1" applyAlignment="1"/>
    <xf numFmtId="38" fontId="6" fillId="0" borderId="0" xfId="4" applyFont="1" applyBorder="1" applyAlignment="1">
      <alignment vertical="center"/>
    </xf>
    <xf numFmtId="0" fontId="6" fillId="0" borderId="0" xfId="3" applyFont="1" applyAlignment="1">
      <alignment horizontal="center" vertical="center"/>
    </xf>
    <xf numFmtId="0" fontId="15" fillId="0" borderId="19" xfId="3" applyFont="1" applyBorder="1" applyAlignment="1"/>
    <xf numFmtId="38" fontId="5" fillId="0" borderId="20" xfId="4" applyFont="1" applyBorder="1" applyAlignment="1">
      <alignment vertical="center" shrinkToFit="1"/>
    </xf>
    <xf numFmtId="38" fontId="5" fillId="0" borderId="21" xfId="4" applyFont="1" applyBorder="1" applyAlignment="1">
      <alignment vertical="center" shrinkToFit="1"/>
    </xf>
    <xf numFmtId="38" fontId="5" fillId="0" borderId="24" xfId="4" applyFont="1" applyBorder="1" applyAlignment="1">
      <alignment vertical="center" shrinkToFit="1"/>
    </xf>
    <xf numFmtId="0" fontId="5" fillId="0" borderId="25" xfId="3" applyFont="1" applyBorder="1" applyAlignment="1">
      <alignment vertical="center" shrinkToFit="1"/>
    </xf>
    <xf numFmtId="0" fontId="5" fillId="0" borderId="5" xfId="3" applyFont="1" applyBorder="1" applyAlignment="1">
      <alignment horizontal="left" vertical="center"/>
    </xf>
    <xf numFmtId="38" fontId="5" fillId="3" borderId="26" xfId="4" applyFont="1" applyFill="1" applyBorder="1" applyAlignment="1" applyProtection="1">
      <alignment vertical="center" shrinkToFit="1"/>
      <protection locked="0"/>
    </xf>
    <xf numFmtId="0" fontId="18" fillId="3" borderId="28" xfId="3" applyFont="1" applyFill="1" applyBorder="1" applyAlignment="1">
      <alignment horizontal="left" vertical="center"/>
    </xf>
    <xf numFmtId="176" fontId="5" fillId="0" borderId="29" xfId="3" applyNumberFormat="1" applyFont="1" applyBorder="1" applyAlignment="1">
      <alignment horizontal="left" vertical="center"/>
    </xf>
    <xf numFmtId="0" fontId="5" fillId="0" borderId="3" xfId="3" applyFont="1" applyBorder="1" applyAlignment="1">
      <alignment horizontal="left" vertical="center"/>
    </xf>
    <xf numFmtId="176" fontId="6" fillId="0" borderId="25" xfId="3" applyNumberFormat="1" applyFont="1" applyBorder="1" applyAlignment="1">
      <alignment horizontal="left" vertical="center"/>
    </xf>
    <xf numFmtId="176" fontId="6" fillId="0" borderId="25" xfId="3" applyNumberFormat="1" applyFont="1" applyBorder="1" applyAlignment="1">
      <alignment horizontal="left" vertical="center" shrinkToFit="1"/>
    </xf>
    <xf numFmtId="0" fontId="5" fillId="0" borderId="30" xfId="3" applyFont="1" applyBorder="1" applyAlignment="1">
      <alignment horizontal="left" vertical="center"/>
    </xf>
    <xf numFmtId="38" fontId="19" fillId="3" borderId="26" xfId="4" applyFont="1" applyFill="1" applyBorder="1" applyAlignment="1">
      <alignment vertical="center" shrinkToFit="1"/>
    </xf>
    <xf numFmtId="0" fontId="6" fillId="0" borderId="31" xfId="3" applyFont="1" applyBorder="1">
      <alignment vertical="center"/>
    </xf>
    <xf numFmtId="0" fontId="5" fillId="0" borderId="5" xfId="3" applyFont="1" applyBorder="1" applyAlignment="1">
      <alignment horizontal="center" vertical="center"/>
    </xf>
    <xf numFmtId="0" fontId="6" fillId="0" borderId="25" xfId="3" applyFont="1" applyBorder="1">
      <alignment vertical="center"/>
    </xf>
    <xf numFmtId="176" fontId="6" fillId="0" borderId="32" xfId="3" applyNumberFormat="1" applyFont="1" applyBorder="1" applyAlignment="1">
      <alignment horizontal="left" vertical="center" wrapText="1"/>
    </xf>
    <xf numFmtId="0" fontId="5" fillId="0" borderId="33" xfId="3" applyFont="1" applyBorder="1" applyAlignment="1">
      <alignment horizontal="center" vertical="center"/>
    </xf>
    <xf numFmtId="38" fontId="20" fillId="3" borderId="26" xfId="4" applyFont="1" applyFill="1" applyBorder="1" applyAlignment="1">
      <alignment vertical="center" shrinkToFit="1"/>
    </xf>
    <xf numFmtId="0" fontId="5" fillId="0" borderId="31" xfId="3" applyFont="1" applyBorder="1">
      <alignment vertical="center"/>
    </xf>
    <xf numFmtId="0" fontId="6" fillId="0" borderId="31" xfId="5" applyFont="1" applyBorder="1" applyAlignment="1">
      <alignment vertical="center"/>
    </xf>
    <xf numFmtId="176" fontId="6" fillId="0" borderId="25" xfId="5" applyNumberFormat="1" applyFont="1" applyBorder="1" applyAlignment="1">
      <alignment horizontal="left" vertical="center"/>
    </xf>
    <xf numFmtId="176" fontId="6" fillId="0" borderId="32" xfId="5" applyNumberFormat="1" applyFont="1" applyBorder="1" applyAlignment="1">
      <alignment horizontal="left" vertical="center"/>
    </xf>
    <xf numFmtId="0" fontId="5" fillId="0" borderId="34" xfId="3" applyFont="1" applyBorder="1">
      <alignment vertical="center"/>
    </xf>
    <xf numFmtId="0" fontId="6" fillId="0" borderId="5" xfId="3" applyFont="1" applyBorder="1" applyAlignment="1">
      <alignment horizontal="left" vertical="center"/>
    </xf>
    <xf numFmtId="0" fontId="5" fillId="3" borderId="13" xfId="3" applyFont="1" applyFill="1" applyBorder="1" applyAlignment="1">
      <alignment horizontal="center" vertical="center"/>
    </xf>
    <xf numFmtId="0" fontId="5" fillId="3" borderId="8" xfId="3" applyFont="1" applyFill="1" applyBorder="1" applyAlignment="1">
      <alignment horizontal="left" vertical="center"/>
    </xf>
    <xf numFmtId="38" fontId="21" fillId="4" borderId="9" xfId="4" applyFont="1" applyFill="1" applyBorder="1" applyAlignment="1">
      <alignment horizontal="center" vertical="center"/>
    </xf>
    <xf numFmtId="38" fontId="5" fillId="0" borderId="0" xfId="4" applyFont="1" applyBorder="1" applyAlignment="1">
      <alignment horizontal="center" vertical="center" shrinkToFit="1"/>
    </xf>
    <xf numFmtId="0" fontId="5" fillId="0" borderId="0" xfId="3" applyFont="1" applyAlignment="1">
      <alignment horizontal="center" vertical="center"/>
    </xf>
    <xf numFmtId="0" fontId="5" fillId="0" borderId="0" xfId="3" applyFont="1" applyAlignment="1">
      <alignment horizontal="left" vertical="center"/>
    </xf>
    <xf numFmtId="38" fontId="5" fillId="0" borderId="37" xfId="4" applyFont="1" applyBorder="1" applyAlignment="1">
      <alignment vertical="center" shrinkToFit="1"/>
    </xf>
    <xf numFmtId="38" fontId="22" fillId="0" borderId="38" xfId="4" applyFont="1" applyBorder="1" applyAlignment="1">
      <alignment vertical="center" shrinkToFit="1"/>
    </xf>
    <xf numFmtId="38" fontId="22" fillId="0" borderId="12" xfId="4" applyFont="1" applyBorder="1" applyAlignment="1">
      <alignment vertical="center" shrinkToFit="1"/>
    </xf>
    <xf numFmtId="0" fontId="5" fillId="0" borderId="39" xfId="3" applyFont="1" applyBorder="1" applyAlignment="1">
      <alignment horizontal="left" vertical="center"/>
    </xf>
    <xf numFmtId="0" fontId="5" fillId="0" borderId="40" xfId="3" applyFont="1" applyBorder="1" applyAlignment="1">
      <alignment horizontal="left" vertical="center"/>
    </xf>
    <xf numFmtId="0" fontId="5" fillId="0" borderId="31" xfId="3" applyFont="1" applyBorder="1" applyAlignment="1">
      <alignment horizontal="left" vertical="center"/>
    </xf>
    <xf numFmtId="0" fontId="5" fillId="0" borderId="25" xfId="3" applyFont="1" applyBorder="1">
      <alignment vertical="center"/>
    </xf>
    <xf numFmtId="38" fontId="5" fillId="3" borderId="26" xfId="4" applyFont="1" applyFill="1" applyBorder="1" applyAlignment="1">
      <alignment horizontal="right" vertical="center" shrinkToFit="1"/>
    </xf>
    <xf numFmtId="0" fontId="18" fillId="0" borderId="0" xfId="3" applyFont="1" applyAlignment="1">
      <alignment horizontal="right"/>
    </xf>
    <xf numFmtId="0" fontId="23" fillId="0" borderId="0" xfId="3" applyFont="1" applyAlignment="1"/>
    <xf numFmtId="0" fontId="23" fillId="0" borderId="0" xfId="3" applyFont="1" applyAlignment="1">
      <alignment horizontal="left"/>
    </xf>
    <xf numFmtId="0" fontId="5" fillId="0" borderId="0" xfId="3" applyFont="1" applyAlignment="1"/>
    <xf numFmtId="0" fontId="6" fillId="0" borderId="0" xfId="3" applyFont="1" applyAlignment="1">
      <alignment horizontal="left"/>
    </xf>
    <xf numFmtId="0" fontId="15" fillId="0" borderId="0" xfId="3" applyFont="1" applyAlignment="1">
      <alignment horizontal="right"/>
    </xf>
    <xf numFmtId="0" fontId="25" fillId="0" borderId="0" xfId="3" applyFont="1" applyAlignment="1">
      <alignment horizontal="center" vertical="center"/>
    </xf>
    <xf numFmtId="38" fontId="27" fillId="0" borderId="21" xfId="4" applyFont="1" applyBorder="1" applyAlignment="1">
      <alignment vertical="center" shrinkToFit="1"/>
    </xf>
    <xf numFmtId="38" fontId="22" fillId="0" borderId="24" xfId="4" applyFont="1" applyBorder="1" applyAlignment="1">
      <alignment vertical="center" shrinkToFit="1"/>
    </xf>
    <xf numFmtId="176" fontId="22" fillId="0" borderId="25" xfId="3" applyNumberFormat="1" applyFont="1" applyBorder="1" applyAlignment="1">
      <alignment horizontal="left" vertical="center"/>
    </xf>
    <xf numFmtId="176" fontId="22" fillId="0" borderId="25" xfId="3" applyNumberFormat="1" applyFont="1" applyBorder="1" applyAlignment="1">
      <alignment horizontal="left" vertical="center" shrinkToFit="1"/>
    </xf>
    <xf numFmtId="176" fontId="22" fillId="0" borderId="32" xfId="3" applyNumberFormat="1" applyFont="1" applyBorder="1" applyAlignment="1">
      <alignment horizontal="left" vertical="center" shrinkToFit="1"/>
    </xf>
    <xf numFmtId="38" fontId="5" fillId="3" borderId="26" xfId="4" applyFont="1" applyFill="1" applyBorder="1" applyAlignment="1">
      <alignment vertical="center" shrinkToFit="1"/>
    </xf>
    <xf numFmtId="176" fontId="22" fillId="0" borderId="29" xfId="3" applyNumberFormat="1" applyFont="1" applyBorder="1" applyAlignment="1">
      <alignment horizontal="left" vertical="center" shrinkToFit="1"/>
    </xf>
    <xf numFmtId="0" fontId="22" fillId="0" borderId="31" xfId="3" applyFont="1" applyBorder="1" applyAlignment="1">
      <alignment vertical="center" shrinkToFit="1"/>
    </xf>
    <xf numFmtId="0" fontId="22" fillId="0" borderId="25" xfId="3" applyFont="1" applyBorder="1" applyAlignment="1">
      <alignment vertical="center" shrinkToFit="1"/>
    </xf>
    <xf numFmtId="0" fontId="22" fillId="0" borderId="31" xfId="3" applyFont="1" applyBorder="1">
      <alignment vertical="center"/>
    </xf>
    <xf numFmtId="0" fontId="22" fillId="0" borderId="25" xfId="3" applyFont="1" applyBorder="1">
      <alignment vertical="center"/>
    </xf>
    <xf numFmtId="176" fontId="22" fillId="0" borderId="32" xfId="3" applyNumberFormat="1" applyFont="1" applyBorder="1" applyAlignment="1">
      <alignment horizontal="left" vertical="center"/>
    </xf>
    <xf numFmtId="0" fontId="22" fillId="0" borderId="4" xfId="3" applyFont="1" applyBorder="1" applyAlignment="1">
      <alignment vertical="center" shrinkToFit="1"/>
    </xf>
    <xf numFmtId="0" fontId="22" fillId="0" borderId="41" xfId="3" applyFont="1" applyBorder="1" applyAlignment="1">
      <alignment horizontal="left" vertical="center"/>
    </xf>
    <xf numFmtId="0" fontId="22" fillId="0" borderId="36" xfId="3" applyFont="1" applyBorder="1" applyAlignment="1">
      <alignment horizontal="left" vertical="center"/>
    </xf>
    <xf numFmtId="0" fontId="22" fillId="0" borderId="5" xfId="3" applyFont="1" applyBorder="1" applyAlignment="1">
      <alignment horizontal="left" vertical="center"/>
    </xf>
    <xf numFmtId="38" fontId="29" fillId="4" borderId="9" xfId="4" applyFont="1" applyFill="1" applyBorder="1" applyAlignment="1">
      <alignment horizontal="center" vertical="center"/>
    </xf>
    <xf numFmtId="38" fontId="27" fillId="0" borderId="37" xfId="4" applyFont="1" applyBorder="1" applyAlignment="1">
      <alignment vertical="center" shrinkToFit="1"/>
    </xf>
    <xf numFmtId="38" fontId="22" fillId="0" borderId="42" xfId="4" applyFont="1" applyBorder="1" applyAlignment="1">
      <alignment vertical="center" shrinkToFit="1"/>
    </xf>
    <xf numFmtId="0" fontId="5" fillId="0" borderId="43" xfId="3" applyFont="1" applyBorder="1" applyAlignment="1">
      <alignment horizontal="left" vertical="center"/>
    </xf>
    <xf numFmtId="38" fontId="22" fillId="0" borderId="44" xfId="4" applyFont="1" applyBorder="1" applyAlignment="1">
      <alignment vertical="center" shrinkToFit="1"/>
    </xf>
    <xf numFmtId="0" fontId="18" fillId="0" borderId="0" xfId="3" applyFont="1" applyAlignment="1">
      <alignment horizontal="right" vertical="center"/>
    </xf>
    <xf numFmtId="38" fontId="17" fillId="0" borderId="0" xfId="4" applyFont="1" applyAlignment="1">
      <alignment vertical="center"/>
    </xf>
    <xf numFmtId="0" fontId="5" fillId="0" borderId="32" xfId="3" applyFont="1" applyBorder="1">
      <alignment vertical="center"/>
    </xf>
    <xf numFmtId="0" fontId="5" fillId="3" borderId="45" xfId="3" applyFont="1" applyFill="1" applyBorder="1">
      <alignment vertical="center"/>
    </xf>
    <xf numFmtId="0" fontId="23" fillId="0" borderId="0" xfId="3" applyFont="1">
      <alignment vertical="center"/>
    </xf>
    <xf numFmtId="38" fontId="30" fillId="3" borderId="26" xfId="4" applyFont="1" applyFill="1" applyBorder="1" applyAlignment="1">
      <alignment vertical="center" shrinkToFit="1"/>
    </xf>
    <xf numFmtId="0" fontId="18" fillId="3" borderId="46" xfId="3" applyFont="1" applyFill="1" applyBorder="1">
      <alignment vertical="center"/>
    </xf>
    <xf numFmtId="0" fontId="18" fillId="3" borderId="8" xfId="3" applyFont="1" applyFill="1" applyBorder="1" applyAlignment="1">
      <alignment horizontal="left" vertical="center"/>
    </xf>
    <xf numFmtId="0" fontId="5" fillId="0" borderId="36" xfId="3" applyFont="1" applyBorder="1" applyAlignment="1">
      <alignment horizontal="left" vertical="center"/>
    </xf>
    <xf numFmtId="0" fontId="18" fillId="3" borderId="32" xfId="3" applyFont="1" applyFill="1" applyBorder="1">
      <alignment vertical="center"/>
    </xf>
    <xf numFmtId="0" fontId="18" fillId="3" borderId="34" xfId="3" applyFont="1" applyFill="1" applyBorder="1">
      <alignment vertical="center"/>
    </xf>
    <xf numFmtId="0" fontId="18" fillId="3" borderId="45" xfId="3" applyFont="1" applyFill="1" applyBorder="1">
      <alignment vertical="center"/>
    </xf>
    <xf numFmtId="0" fontId="18" fillId="3" borderId="13" xfId="3" applyFont="1" applyFill="1" applyBorder="1" applyAlignment="1">
      <alignment horizontal="center" vertical="center"/>
    </xf>
    <xf numFmtId="38" fontId="21" fillId="4" borderId="9" xfId="4" applyFont="1" applyFill="1" applyBorder="1" applyAlignment="1">
      <alignment horizontal="center" vertical="center" shrinkToFit="1"/>
    </xf>
    <xf numFmtId="0" fontId="6" fillId="0" borderId="0" xfId="3" applyFont="1" applyAlignment="1">
      <alignment horizontal="right" vertical="top"/>
    </xf>
    <xf numFmtId="0" fontId="5" fillId="0" borderId="2" xfId="3" applyFont="1" applyBorder="1" applyAlignment="1">
      <alignment horizontal="left"/>
    </xf>
    <xf numFmtId="38" fontId="6" fillId="0" borderId="0" xfId="3" applyNumberFormat="1" applyFont="1">
      <alignment vertical="center"/>
    </xf>
    <xf numFmtId="38" fontId="18" fillId="3" borderId="26" xfId="4" applyFont="1" applyFill="1" applyBorder="1" applyAlignment="1" applyProtection="1">
      <alignment vertical="center" shrinkToFit="1"/>
      <protection locked="0"/>
    </xf>
    <xf numFmtId="0" fontId="22" fillId="0" borderId="29" xfId="3" applyFont="1" applyBorder="1">
      <alignment vertical="center"/>
    </xf>
    <xf numFmtId="38" fontId="30" fillId="3" borderId="24" xfId="4" applyFont="1" applyFill="1" applyBorder="1" applyAlignment="1">
      <alignment vertical="center" shrinkToFit="1"/>
    </xf>
    <xf numFmtId="0" fontId="18" fillId="3" borderId="5" xfId="3" applyFont="1" applyFill="1" applyBorder="1" applyAlignment="1">
      <alignment horizontal="left" vertical="center"/>
    </xf>
    <xf numFmtId="38" fontId="22" fillId="0" borderId="11" xfId="4" applyFont="1" applyBorder="1" applyAlignment="1">
      <alignment vertical="center" shrinkToFit="1"/>
    </xf>
    <xf numFmtId="0" fontId="5" fillId="0" borderId="3" xfId="3" applyFont="1" applyBorder="1" applyAlignment="1">
      <alignment horizontal="center" vertical="center"/>
    </xf>
    <xf numFmtId="0" fontId="32" fillId="4" borderId="0" xfId="3" applyFont="1" applyFill="1">
      <alignment vertical="center"/>
    </xf>
    <xf numFmtId="0" fontId="6" fillId="0" borderId="8" xfId="1" applyFont="1" applyBorder="1" applyAlignment="1">
      <alignment horizontal="left" vertical="top" wrapText="1"/>
    </xf>
    <xf numFmtId="0" fontId="6" fillId="0" borderId="7" xfId="1" applyFont="1" applyBorder="1" applyAlignment="1">
      <alignment horizontal="left" vertical="top" wrapText="1"/>
    </xf>
    <xf numFmtId="0" fontId="6" fillId="0" borderId="6" xfId="1" applyFont="1" applyBorder="1" applyAlignment="1">
      <alignment horizontal="left" vertical="top" wrapText="1"/>
    </xf>
    <xf numFmtId="0" fontId="6" fillId="0" borderId="5" xfId="1" applyFont="1" applyBorder="1" applyAlignment="1">
      <alignment horizontal="left" vertical="top" wrapText="1"/>
    </xf>
    <xf numFmtId="0" fontId="6" fillId="0" borderId="0" xfId="1" applyFont="1" applyAlignment="1">
      <alignment horizontal="left" vertical="top" wrapText="1"/>
    </xf>
    <xf numFmtId="0" fontId="6" fillId="0" borderId="4"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9" xfId="1" applyFont="1" applyBorder="1" applyAlignment="1">
      <alignment horizontal="center" vertical="center"/>
    </xf>
    <xf numFmtId="0" fontId="6" fillId="0" borderId="13" xfId="1" applyFont="1" applyBorder="1" applyAlignment="1">
      <alignment horizontal="center" vertical="top"/>
    </xf>
    <xf numFmtId="0" fontId="6" fillId="0" borderId="12" xfId="1" applyFont="1" applyBorder="1" applyAlignment="1">
      <alignment horizontal="center" vertical="top"/>
    </xf>
    <xf numFmtId="0" fontId="6" fillId="0" borderId="11" xfId="1" applyFont="1" applyBorder="1" applyAlignment="1">
      <alignment horizontal="center" vertical="top"/>
    </xf>
    <xf numFmtId="0" fontId="9" fillId="0" borderId="9" xfId="1" applyFont="1" applyBorder="1" applyAlignment="1">
      <alignment horizontal="left" vertical="top" wrapText="1"/>
    </xf>
    <xf numFmtId="0" fontId="6" fillId="0" borderId="9" xfId="1" applyFont="1" applyBorder="1" applyAlignment="1">
      <alignment horizontal="left" vertical="top" wrapText="1"/>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Alignment="1">
      <alignment horizontal="right" vertical="center" shrinkToFit="1"/>
    </xf>
    <xf numFmtId="0" fontId="6" fillId="0" borderId="2" xfId="1" applyFont="1" applyBorder="1" applyAlignment="1">
      <alignment horizontal="right" vertical="center" shrinkToFit="1"/>
    </xf>
    <xf numFmtId="0" fontId="6" fillId="0" borderId="0" xfId="1" applyFont="1" applyAlignment="1">
      <alignment horizontal="left" vertical="top"/>
    </xf>
    <xf numFmtId="0" fontId="6" fillId="0" borderId="2" xfId="1" applyFont="1" applyBorder="1" applyAlignment="1">
      <alignment horizontal="left" vertical="center" shrinkToFit="1"/>
    </xf>
    <xf numFmtId="0" fontId="8" fillId="0" borderId="0" xfId="1" applyFont="1" applyAlignment="1">
      <alignment horizontal="center" vertical="center" wrapText="1"/>
    </xf>
    <xf numFmtId="0" fontId="8" fillId="0" borderId="0" xfId="1" applyFont="1" applyAlignment="1">
      <alignment horizontal="center" vertical="center"/>
    </xf>
    <xf numFmtId="0" fontId="6" fillId="2" borderId="9" xfId="1" applyFont="1" applyFill="1" applyBorder="1" applyAlignment="1">
      <alignment horizontal="center" vertical="center" wrapText="1"/>
    </xf>
    <xf numFmtId="0" fontId="6" fillId="2" borderId="9" xfId="1" applyFont="1" applyFill="1" applyBorder="1" applyAlignment="1">
      <alignment horizontal="center" vertical="center"/>
    </xf>
    <xf numFmtId="0" fontId="11" fillId="0" borderId="9" xfId="2" applyFont="1" applyBorder="1" applyAlignment="1">
      <alignment horizontal="center" vertical="center"/>
    </xf>
    <xf numFmtId="0" fontId="11" fillId="0" borderId="13" xfId="2" applyFont="1" applyBorder="1" applyAlignment="1">
      <alignment horizontal="center" vertical="center"/>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4" fillId="0" borderId="0" xfId="2" applyFont="1" applyAlignment="1">
      <alignment horizontal="center" vertical="center"/>
    </xf>
    <xf numFmtId="0" fontId="11" fillId="0" borderId="15" xfId="2" applyFont="1" applyBorder="1" applyAlignment="1">
      <alignment horizontal="center" vertical="center" wrapText="1"/>
    </xf>
    <xf numFmtId="38" fontId="17" fillId="0" borderId="16" xfId="4" applyFont="1" applyBorder="1" applyAlignment="1">
      <alignment vertical="center" shrinkToFit="1"/>
    </xf>
    <xf numFmtId="38" fontId="17" fillId="0" borderId="12" xfId="4" applyFont="1" applyBorder="1" applyAlignment="1">
      <alignment vertical="center" shrinkToFit="1"/>
    </xf>
    <xf numFmtId="38" fontId="17" fillId="0" borderId="11" xfId="4" applyFont="1" applyBorder="1" applyAlignment="1">
      <alignment vertical="center" shrinkToFit="1"/>
    </xf>
    <xf numFmtId="0" fontId="18" fillId="3" borderId="28" xfId="3" applyFont="1" applyFill="1" applyBorder="1" applyAlignment="1">
      <alignment horizontal="left" vertical="center"/>
    </xf>
    <xf numFmtId="0" fontId="18" fillId="3" borderId="27" xfId="3" applyFont="1" applyFill="1" applyBorder="1" applyAlignment="1">
      <alignment horizontal="left" vertical="center"/>
    </xf>
    <xf numFmtId="0" fontId="18" fillId="0" borderId="23" xfId="3" applyFont="1" applyBorder="1" applyAlignment="1">
      <alignment horizontal="center" vertical="center"/>
    </xf>
    <xf numFmtId="0" fontId="18" fillId="0" borderId="22" xfId="3" applyFont="1" applyBorder="1" applyAlignment="1">
      <alignment horizontal="center" vertical="center"/>
    </xf>
    <xf numFmtId="0" fontId="18" fillId="0" borderId="18" xfId="3" applyFont="1" applyBorder="1" applyAlignment="1">
      <alignment horizontal="center" vertical="center"/>
    </xf>
    <xf numFmtId="0" fontId="18" fillId="0" borderId="17" xfId="3" applyFont="1" applyBorder="1" applyAlignment="1">
      <alignment horizontal="center"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8" fillId="0" borderId="1" xfId="3" applyFont="1" applyBorder="1" applyAlignment="1">
      <alignment horizontal="center" vertical="center"/>
    </xf>
    <xf numFmtId="0" fontId="6" fillId="0" borderId="33" xfId="3" applyFont="1" applyBorder="1" applyAlignment="1">
      <alignment horizontal="left" vertical="center" textRotation="255"/>
    </xf>
    <xf numFmtId="0" fontId="6" fillId="0" borderId="35" xfId="3" applyFont="1" applyBorder="1" applyAlignment="1">
      <alignment horizontal="left" vertical="center" textRotation="255"/>
    </xf>
    <xf numFmtId="0" fontId="6" fillId="0" borderId="36" xfId="3" applyFont="1" applyBorder="1" applyAlignment="1">
      <alignment horizontal="left" vertical="center" textRotation="255"/>
    </xf>
    <xf numFmtId="0" fontId="6" fillId="0" borderId="2" xfId="3" applyFont="1" applyBorder="1" applyAlignment="1">
      <alignment horizontal="left"/>
    </xf>
    <xf numFmtId="0" fontId="5" fillId="0" borderId="2" xfId="3" applyFont="1" applyBorder="1" applyAlignment="1"/>
    <xf numFmtId="0" fontId="24" fillId="0" borderId="0" xfId="3" applyFont="1" applyAlignment="1">
      <alignment horizontal="center" vertical="center"/>
    </xf>
    <xf numFmtId="0" fontId="21" fillId="4" borderId="15" xfId="3" applyFont="1" applyFill="1" applyBorder="1" applyAlignment="1">
      <alignment horizontal="center" vertical="center"/>
    </xf>
    <xf numFmtId="0" fontId="21" fillId="4" borderId="14" xfId="3" applyFont="1" applyFill="1" applyBorder="1" applyAlignment="1">
      <alignment horizontal="center" vertical="center"/>
    </xf>
    <xf numFmtId="38" fontId="26" fillId="0" borderId="16" xfId="4" applyFont="1" applyBorder="1" applyAlignment="1">
      <alignment vertical="center" wrapText="1" shrinkToFit="1"/>
    </xf>
    <xf numFmtId="38" fontId="26" fillId="0" borderId="12" xfId="4" applyFont="1" applyBorder="1" applyAlignment="1">
      <alignment vertical="center" wrapText="1" shrinkToFit="1"/>
    </xf>
    <xf numFmtId="38" fontId="26" fillId="0" borderId="11" xfId="4" applyFont="1" applyBorder="1" applyAlignment="1">
      <alignment vertical="center" wrapText="1" shrinkToFit="1"/>
    </xf>
    <xf numFmtId="0" fontId="22" fillId="0" borderId="36" xfId="3" applyFont="1" applyBorder="1" applyAlignment="1">
      <alignment horizontal="center" vertical="center" textRotation="255"/>
    </xf>
    <xf numFmtId="0" fontId="22" fillId="0" borderId="36" xfId="3" applyFont="1" applyBorder="1" applyAlignment="1">
      <alignment horizontal="center" vertical="center" textRotation="255" shrinkToFit="1"/>
    </xf>
    <xf numFmtId="0" fontId="22" fillId="0" borderId="35" xfId="3" applyFont="1" applyBorder="1" applyAlignment="1">
      <alignment horizontal="center" vertical="center" textRotation="255" shrinkToFit="1"/>
    </xf>
    <xf numFmtId="0" fontId="28" fillId="0" borderId="23" xfId="3" applyFont="1" applyBorder="1" applyAlignment="1">
      <alignment horizontal="center" vertical="center"/>
    </xf>
    <xf numFmtId="0" fontId="28" fillId="0" borderId="22" xfId="3" applyFont="1" applyBorder="1" applyAlignment="1">
      <alignment horizontal="center" vertical="center"/>
    </xf>
    <xf numFmtId="0" fontId="29" fillId="4" borderId="15" xfId="3" applyFont="1" applyFill="1" applyBorder="1" applyAlignment="1">
      <alignment horizontal="center" vertical="center"/>
    </xf>
    <xf numFmtId="0" fontId="29" fillId="4" borderId="14" xfId="3" applyFont="1" applyFill="1" applyBorder="1" applyAlignment="1">
      <alignment horizontal="center" vertical="center"/>
    </xf>
    <xf numFmtId="0" fontId="17" fillId="0" borderId="0" xfId="3" applyFont="1" applyAlignment="1">
      <alignment horizontal="left" vertical="center" wrapText="1"/>
    </xf>
    <xf numFmtId="0" fontId="31" fillId="0" borderId="0" xfId="3" applyFont="1" applyAlignment="1">
      <alignment horizontal="center"/>
    </xf>
    <xf numFmtId="0" fontId="5" fillId="0" borderId="23" xfId="3" applyFont="1" applyBorder="1" applyAlignment="1">
      <alignment horizontal="center" vertical="center"/>
    </xf>
    <xf numFmtId="0" fontId="5" fillId="0" borderId="22" xfId="3" applyFont="1" applyBorder="1" applyAlignment="1">
      <alignment horizontal="center" vertical="center"/>
    </xf>
  </cellXfs>
  <cellStyles count="6">
    <cellStyle name="桁区切り 2" xfId="4" xr:uid="{877577F4-DD27-40C6-8995-EFAF5EAE1C07}"/>
    <cellStyle name="標準" xfId="0" builtinId="0"/>
    <cellStyle name="標準 2" xfId="2" xr:uid="{CFE289DA-4A88-40A9-936E-A67E81DDC36F}"/>
    <cellStyle name="標準 2 2" xfId="5" xr:uid="{E6A8482F-B6DC-44E4-868B-07579CD7E08B}"/>
    <cellStyle name="標準 3" xfId="3" xr:uid="{2950508A-8339-49DC-8D24-48523FD8B4A0}"/>
    <cellStyle name="標準_様式集２：情報セキュリティ確認チェックシート（様式７）" xfId="1" xr:uid="{00000000-0005-0000-0000-000001000000}"/>
  </cellStyles>
  <dxfs count="17">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11</xdr:row>
          <xdr:rowOff>121920</xdr:rowOff>
        </xdr:from>
        <xdr:to>
          <xdr:col>5</xdr:col>
          <xdr:colOff>495300</xdr:colOff>
          <xdr:row>12</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106680</xdr:rowOff>
        </xdr:from>
        <xdr:to>
          <xdr:col>5</xdr:col>
          <xdr:colOff>472440</xdr:colOff>
          <xdr:row>14</xdr:row>
          <xdr:rowOff>335280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17</xdr:row>
          <xdr:rowOff>121920</xdr:rowOff>
        </xdr:from>
        <xdr:to>
          <xdr:col>5</xdr:col>
          <xdr:colOff>495300</xdr:colOff>
          <xdr:row>18</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480061</xdr:colOff>
      <xdr:row>0</xdr:row>
      <xdr:rowOff>93345</xdr:rowOff>
    </xdr:from>
    <xdr:to>
      <xdr:col>7</xdr:col>
      <xdr:colOff>660401</xdr:colOff>
      <xdr:row>1</xdr:row>
      <xdr:rowOff>114300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341111" y="93345"/>
          <a:ext cx="1228090" cy="35115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様式９</a:t>
          </a:r>
        </a:p>
      </xdr:txBody>
    </xdr:sp>
    <xdr:clientData/>
  </xdr:twoCellAnchor>
  <mc:AlternateContent xmlns:mc="http://schemas.openxmlformats.org/markup-compatibility/2006">
    <mc:Choice xmlns:a14="http://schemas.microsoft.com/office/drawing/2010/main" Requires="a14">
      <xdr:twoCellAnchor>
        <xdr:from>
          <xdr:col>4</xdr:col>
          <xdr:colOff>160020</xdr:colOff>
          <xdr:row>26</xdr:row>
          <xdr:rowOff>121920</xdr:rowOff>
        </xdr:from>
        <xdr:to>
          <xdr:col>4</xdr:col>
          <xdr:colOff>495300</xdr:colOff>
          <xdr:row>27</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26</xdr:row>
          <xdr:rowOff>121920</xdr:rowOff>
        </xdr:from>
        <xdr:to>
          <xdr:col>5</xdr:col>
          <xdr:colOff>495300</xdr:colOff>
          <xdr:row>27</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7620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7620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14</xdr:row>
          <xdr:rowOff>121920</xdr:rowOff>
        </xdr:from>
        <xdr:to>
          <xdr:col>4</xdr:col>
          <xdr:colOff>495300</xdr:colOff>
          <xdr:row>15</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0</xdr:colOff>
          <xdr:row>16</xdr:row>
          <xdr:rowOff>7620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7620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2159000</xdr:colOff>
      <xdr:row>1</xdr:row>
      <xdr:rowOff>211667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12683" y="50800"/>
          <a:ext cx="2117" cy="3069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400" b="1">
              <a:latin typeface="BIZ UDゴシック" panose="020B0400000000000000" pitchFamily="49" charset="-128"/>
              <a:ea typeface="BIZ UDゴシック" panose="020B0400000000000000" pitchFamily="49" charset="-128"/>
            </a:rPr>
            <a:t>様式</a:t>
          </a:r>
          <a:r>
            <a:rPr kumimoji="1" lang="en-US" altLang="ja-JP" sz="1400" b="1">
              <a:latin typeface="BIZ UDゴシック" panose="020B0400000000000000" pitchFamily="49" charset="-128"/>
              <a:ea typeface="BIZ UDゴシック" panose="020B0400000000000000" pitchFamily="49" charset="-128"/>
            </a:rPr>
            <a:t>10</a:t>
          </a:r>
          <a:endParaRPr kumimoji="1" lang="ja-JP" altLang="en-US" sz="1400" b="1">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26</xdr:row>
      <xdr:rowOff>190500</xdr:rowOff>
    </xdr:from>
    <xdr:to>
      <xdr:col>2</xdr:col>
      <xdr:colOff>523875</xdr:colOff>
      <xdr:row>26</xdr:row>
      <xdr:rowOff>190500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6" name="Line 13">
          <a:extLst>
            <a:ext uri="{FF2B5EF4-FFF2-40B4-BE49-F238E27FC236}">
              <a16:creationId xmlns:a16="http://schemas.microsoft.com/office/drawing/2014/main" id="{00000000-0008-0000-0200-000006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7" name="Line 14">
          <a:extLst>
            <a:ext uri="{FF2B5EF4-FFF2-40B4-BE49-F238E27FC236}">
              <a16:creationId xmlns:a16="http://schemas.microsoft.com/office/drawing/2014/main" id="{00000000-0008-0000-0200-000007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8" name="Line 16">
          <a:extLst>
            <a:ext uri="{FF2B5EF4-FFF2-40B4-BE49-F238E27FC236}">
              <a16:creationId xmlns:a16="http://schemas.microsoft.com/office/drawing/2014/main" id="{00000000-0008-0000-0200-000008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9" name="Line 17">
          <a:extLst>
            <a:ext uri="{FF2B5EF4-FFF2-40B4-BE49-F238E27FC236}">
              <a16:creationId xmlns:a16="http://schemas.microsoft.com/office/drawing/2014/main" id="{00000000-0008-0000-0200-000009000000}"/>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36</xdr:row>
      <xdr:rowOff>190500</xdr:rowOff>
    </xdr:from>
    <xdr:to>
      <xdr:col>2</xdr:col>
      <xdr:colOff>523875</xdr:colOff>
      <xdr:row>36</xdr:row>
      <xdr:rowOff>190500</xdr:rowOff>
    </xdr:to>
    <xdr:sp macro="" textlink="">
      <xdr:nvSpPr>
        <xdr:cNvPr id="10" name="Line 1">
          <a:extLst>
            <a:ext uri="{FF2B5EF4-FFF2-40B4-BE49-F238E27FC236}">
              <a16:creationId xmlns:a16="http://schemas.microsoft.com/office/drawing/2014/main" id="{00000000-0008-0000-0200-00000A000000}"/>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1" name="Line 21">
          <a:extLst>
            <a:ext uri="{FF2B5EF4-FFF2-40B4-BE49-F238E27FC236}">
              <a16:creationId xmlns:a16="http://schemas.microsoft.com/office/drawing/2014/main" id="{00000000-0008-0000-0200-00000B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2" name="Line 22">
          <a:extLst>
            <a:ext uri="{FF2B5EF4-FFF2-40B4-BE49-F238E27FC236}">
              <a16:creationId xmlns:a16="http://schemas.microsoft.com/office/drawing/2014/main" id="{00000000-0008-0000-0200-00000C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3" name="Line 26">
          <a:extLst>
            <a:ext uri="{FF2B5EF4-FFF2-40B4-BE49-F238E27FC236}">
              <a16:creationId xmlns:a16="http://schemas.microsoft.com/office/drawing/2014/main" id="{00000000-0008-0000-0200-00000D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4" name="Line 27">
          <a:extLst>
            <a:ext uri="{FF2B5EF4-FFF2-40B4-BE49-F238E27FC236}">
              <a16:creationId xmlns:a16="http://schemas.microsoft.com/office/drawing/2014/main" id="{00000000-0008-0000-0200-00000E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5" name="Line 31">
          <a:extLst>
            <a:ext uri="{FF2B5EF4-FFF2-40B4-BE49-F238E27FC236}">
              <a16:creationId xmlns:a16="http://schemas.microsoft.com/office/drawing/2014/main" id="{00000000-0008-0000-0200-00000F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6" name="Line 32">
          <a:extLst>
            <a:ext uri="{FF2B5EF4-FFF2-40B4-BE49-F238E27FC236}">
              <a16:creationId xmlns:a16="http://schemas.microsoft.com/office/drawing/2014/main" id="{00000000-0008-0000-0200-000010000000}"/>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1189507</xdr:colOff>
      <xdr:row>1</xdr:row>
      <xdr:rowOff>187817</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3768725" y="50800"/>
          <a:ext cx="633882" cy="2767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600" b="0">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6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00000000-0008-0000-0300-000002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00000000-0008-0000-0300-000003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00000000-0008-0000-0300-000004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00000000-0008-0000-0300-000005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00000000-0008-0000-0300-000006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00000000-0008-0000-0300-000007000000}"/>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00000000-0008-0000-0300-000008000000}"/>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00000000-0008-0000-0300-000009000000}"/>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00000000-0008-0000-0300-00000A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00000000-0008-0000-0300-00000B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00000000-0008-0000-0300-00000C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00000000-0008-0000-0300-00000D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00000000-0008-0000-0300-00000E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00000000-0008-0000-0300-00000F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00000000-0008-0000-0300-000010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00000000-0008-0000-0300-000011000000}"/>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00000000-0008-0000-0300-000012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00000000-0008-0000-0300-000013000000}"/>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00000000-0008-0000-0300-000014000000}"/>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00000000-0008-0000-0300-000015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00000000-0008-0000-0300-000016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00000000-0008-0000-0300-000017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00000000-0008-0000-0300-000018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00000000-0008-0000-0300-000019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00000000-0008-0000-0300-00001A00000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768725" y="50800"/>
          <a:ext cx="629284" cy="127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2312670" y="99060"/>
          <a:ext cx="584834" cy="1270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00000000-0008-0000-0300-00001D000000}"/>
            </a:ext>
          </a:extLst>
        </xdr:cNvPr>
        <xdr:cNvSpPr>
          <a:spLocks noChangeShapeType="1"/>
        </xdr:cNvSpPr>
      </xdr:nvSpPr>
      <xdr:spPr bwMode="auto">
        <a:xfrm>
          <a:off x="24098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00000000-0008-0000-0300-00001E000000}"/>
            </a:ext>
          </a:extLst>
        </xdr:cNvPr>
        <xdr:cNvSpPr>
          <a:spLocks noChangeShapeType="1"/>
        </xdr:cNvSpPr>
      </xdr:nvSpPr>
      <xdr:spPr bwMode="auto">
        <a:xfrm>
          <a:off x="30384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00000000-0008-0000-0300-00001F000000}"/>
            </a:ext>
          </a:extLst>
        </xdr:cNvPr>
        <xdr:cNvSpPr>
          <a:spLocks noChangeShapeType="1"/>
        </xdr:cNvSpPr>
      </xdr:nvSpPr>
      <xdr:spPr bwMode="auto">
        <a:xfrm>
          <a:off x="3667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00000000-0008-0000-0300-000020000000}"/>
            </a:ext>
          </a:extLst>
        </xdr:cNvPr>
        <xdr:cNvSpPr>
          <a:spLocks noChangeShapeType="1"/>
        </xdr:cNvSpPr>
      </xdr:nvSpPr>
      <xdr:spPr bwMode="auto">
        <a:xfrm>
          <a:off x="42957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00000000-0008-0000-0300-000021000000}"/>
            </a:ext>
          </a:extLst>
        </xdr:cNvPr>
        <xdr:cNvSpPr/>
      </xdr:nvSpPr>
      <xdr:spPr>
        <a:xfrm>
          <a:off x="1275230" y="3217583"/>
          <a:ext cx="2494429" cy="4504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00000000-0008-0000-0300-000022000000}"/>
            </a:ext>
          </a:extLst>
        </xdr:cNvPr>
        <xdr:cNvSpPr/>
      </xdr:nvSpPr>
      <xdr:spPr>
        <a:xfrm>
          <a:off x="1259543" y="2494430"/>
          <a:ext cx="0" cy="990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00000000-0008-0000-0300-000023000000}"/>
            </a:ext>
          </a:extLst>
        </xdr:cNvPr>
        <xdr:cNvSpPr/>
      </xdr:nvSpPr>
      <xdr:spPr>
        <a:xfrm>
          <a:off x="3789830" y="1825065"/>
          <a:ext cx="613335" cy="15613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00000000-0008-0000-0300-000024000000}"/>
            </a:ext>
          </a:extLst>
        </xdr:cNvPr>
        <xdr:cNvSpPr/>
      </xdr:nvSpPr>
      <xdr:spPr>
        <a:xfrm>
          <a:off x="3789829" y="9740900"/>
          <a:ext cx="613335" cy="1740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00000000-0008-0000-0300-000025000000}"/>
            </a:ext>
          </a:extLst>
        </xdr:cNvPr>
        <xdr:cNvCxnSpPr>
          <a:stCxn id="35" idx="2"/>
          <a:endCxn id="36" idx="0"/>
        </xdr:cNvCxnSpPr>
      </xdr:nvCxnSpPr>
      <xdr:spPr>
        <a:xfrm flipH="1">
          <a:off x="4394947" y="1981200"/>
          <a:ext cx="1" cy="77597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00000000-0008-0000-0300-000026000000}"/>
            </a:ext>
          </a:extLst>
        </xdr:cNvPr>
        <xdr:cNvSpPr/>
      </xdr:nvSpPr>
      <xdr:spPr>
        <a:xfrm>
          <a:off x="2516095" y="210497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00000000-0008-0000-0300-000027000000}"/>
            </a:ext>
          </a:extLst>
        </xdr:cNvPr>
        <xdr:cNvSpPr/>
      </xdr:nvSpPr>
      <xdr:spPr>
        <a:xfrm>
          <a:off x="1678643" y="264085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0" name="吹き出し: 四角形 39">
          <a:extLst>
            <a:ext uri="{FF2B5EF4-FFF2-40B4-BE49-F238E27FC236}">
              <a16:creationId xmlns:a16="http://schemas.microsoft.com/office/drawing/2014/main" id="{00000000-0008-0000-0300-000028000000}"/>
            </a:ext>
          </a:extLst>
        </xdr:cNvPr>
        <xdr:cNvSpPr/>
      </xdr:nvSpPr>
      <xdr:spPr>
        <a:xfrm>
          <a:off x="89645" y="339165"/>
          <a:ext cx="3681881" cy="650319"/>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00000000-0008-0000-0300-000029000000}"/>
            </a:ext>
          </a:extLst>
        </xdr:cNvPr>
        <xdr:cNvSpPr/>
      </xdr:nvSpPr>
      <xdr:spPr>
        <a:xfrm>
          <a:off x="1259913" y="773912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00000000-0008-0000-0300-00002A000000}"/>
            </a:ext>
          </a:extLst>
        </xdr:cNvPr>
        <xdr:cNvSpPr/>
      </xdr:nvSpPr>
      <xdr:spPr>
        <a:xfrm>
          <a:off x="1256926" y="592920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0000000-0008-0000-0300-00002B000000}"/>
            </a:ext>
          </a:extLst>
        </xdr:cNvPr>
        <xdr:cNvSpPr/>
      </xdr:nvSpPr>
      <xdr:spPr>
        <a:xfrm>
          <a:off x="1258794" y="9232901"/>
          <a:ext cx="3143250" cy="42358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00000000-0008-0000-0300-00002C000000}"/>
            </a:ext>
          </a:extLst>
        </xdr:cNvPr>
        <xdr:cNvSpPr/>
      </xdr:nvSpPr>
      <xdr:spPr>
        <a:xfrm>
          <a:off x="1259540" y="616248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00000000-0008-0000-0300-00002D000000}"/>
            </a:ext>
          </a:extLst>
        </xdr:cNvPr>
        <xdr:cNvSpPr/>
      </xdr:nvSpPr>
      <xdr:spPr>
        <a:xfrm>
          <a:off x="1886324" y="10553700"/>
          <a:ext cx="1887816" cy="17406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523875</xdr:colOff>
      <xdr:row>21</xdr:row>
      <xdr:rowOff>190500</xdr:rowOff>
    </xdr:from>
    <xdr:to>
      <xdr:col>2</xdr:col>
      <xdr:colOff>523875</xdr:colOff>
      <xdr:row>21</xdr:row>
      <xdr:rowOff>190500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781175"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781175"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1781175"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1781175"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1781175"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a:off x="1781175"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8" name="Line 7">
          <a:extLst>
            <a:ext uri="{FF2B5EF4-FFF2-40B4-BE49-F238E27FC236}">
              <a16:creationId xmlns:a16="http://schemas.microsoft.com/office/drawing/2014/main" id="{00000000-0008-0000-0400-000008000000}"/>
            </a:ext>
          </a:extLst>
        </xdr:cNvPr>
        <xdr:cNvSpPr>
          <a:spLocks noChangeShapeType="1"/>
        </xdr:cNvSpPr>
      </xdr:nvSpPr>
      <xdr:spPr bwMode="auto">
        <a:xfrm>
          <a:off x="1781175"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9" name="Line 8">
          <a:extLst>
            <a:ext uri="{FF2B5EF4-FFF2-40B4-BE49-F238E27FC236}">
              <a16:creationId xmlns:a16="http://schemas.microsoft.com/office/drawing/2014/main" id="{00000000-0008-0000-0400-000009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0" name="Line 9">
          <a:extLst>
            <a:ext uri="{FF2B5EF4-FFF2-40B4-BE49-F238E27FC236}">
              <a16:creationId xmlns:a16="http://schemas.microsoft.com/office/drawing/2014/main" id="{00000000-0008-0000-0400-00000A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1" name="Line 10">
          <a:extLst>
            <a:ext uri="{FF2B5EF4-FFF2-40B4-BE49-F238E27FC236}">
              <a16:creationId xmlns:a16="http://schemas.microsoft.com/office/drawing/2014/main" id="{00000000-0008-0000-0400-00000B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2" name="Line 11">
          <a:extLst>
            <a:ext uri="{FF2B5EF4-FFF2-40B4-BE49-F238E27FC236}">
              <a16:creationId xmlns:a16="http://schemas.microsoft.com/office/drawing/2014/main" id="{00000000-0008-0000-0400-00000C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3" name="Line 12">
          <a:extLst>
            <a:ext uri="{FF2B5EF4-FFF2-40B4-BE49-F238E27FC236}">
              <a16:creationId xmlns:a16="http://schemas.microsoft.com/office/drawing/2014/main" id="{00000000-0008-0000-0400-00000D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4" name="Line 13">
          <a:extLst>
            <a:ext uri="{FF2B5EF4-FFF2-40B4-BE49-F238E27FC236}">
              <a16:creationId xmlns:a16="http://schemas.microsoft.com/office/drawing/2014/main" id="{00000000-0008-0000-0400-00000E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5" name="Line 14">
          <a:extLst>
            <a:ext uri="{FF2B5EF4-FFF2-40B4-BE49-F238E27FC236}">
              <a16:creationId xmlns:a16="http://schemas.microsoft.com/office/drawing/2014/main" id="{00000000-0008-0000-0400-00000F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16" name="Line 15">
          <a:extLst>
            <a:ext uri="{FF2B5EF4-FFF2-40B4-BE49-F238E27FC236}">
              <a16:creationId xmlns:a16="http://schemas.microsoft.com/office/drawing/2014/main" id="{00000000-0008-0000-0400-000010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7" name="Line 16">
          <a:extLst>
            <a:ext uri="{FF2B5EF4-FFF2-40B4-BE49-F238E27FC236}">
              <a16:creationId xmlns:a16="http://schemas.microsoft.com/office/drawing/2014/main" id="{00000000-0008-0000-0400-000011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8" name="Line 17">
          <a:extLst>
            <a:ext uri="{FF2B5EF4-FFF2-40B4-BE49-F238E27FC236}">
              <a16:creationId xmlns:a16="http://schemas.microsoft.com/office/drawing/2014/main" id="{00000000-0008-0000-0400-000012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9" name="Line 18">
          <a:extLst>
            <a:ext uri="{FF2B5EF4-FFF2-40B4-BE49-F238E27FC236}">
              <a16:creationId xmlns:a16="http://schemas.microsoft.com/office/drawing/2014/main" id="{00000000-0008-0000-0400-000013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0" name="Line 19">
          <a:extLst>
            <a:ext uri="{FF2B5EF4-FFF2-40B4-BE49-F238E27FC236}">
              <a16:creationId xmlns:a16="http://schemas.microsoft.com/office/drawing/2014/main" id="{00000000-0008-0000-0400-000014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1" name="Line 20">
          <a:extLst>
            <a:ext uri="{FF2B5EF4-FFF2-40B4-BE49-F238E27FC236}">
              <a16:creationId xmlns:a16="http://schemas.microsoft.com/office/drawing/2014/main" id="{00000000-0008-0000-0400-000015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2" name="Line 21">
          <a:extLst>
            <a:ext uri="{FF2B5EF4-FFF2-40B4-BE49-F238E27FC236}">
              <a16:creationId xmlns:a16="http://schemas.microsoft.com/office/drawing/2014/main" id="{00000000-0008-0000-0400-000016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23" name="Line 22">
          <a:extLst>
            <a:ext uri="{FF2B5EF4-FFF2-40B4-BE49-F238E27FC236}">
              <a16:creationId xmlns:a16="http://schemas.microsoft.com/office/drawing/2014/main" id="{00000000-0008-0000-0400-000017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4" name="Line 23">
          <a:extLst>
            <a:ext uri="{FF2B5EF4-FFF2-40B4-BE49-F238E27FC236}">
              <a16:creationId xmlns:a16="http://schemas.microsoft.com/office/drawing/2014/main" id="{00000000-0008-0000-0400-000018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5" name="Line 24">
          <a:extLst>
            <a:ext uri="{FF2B5EF4-FFF2-40B4-BE49-F238E27FC236}">
              <a16:creationId xmlns:a16="http://schemas.microsoft.com/office/drawing/2014/main" id="{00000000-0008-0000-0400-000019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6" name="Line 25">
          <a:extLst>
            <a:ext uri="{FF2B5EF4-FFF2-40B4-BE49-F238E27FC236}">
              <a16:creationId xmlns:a16="http://schemas.microsoft.com/office/drawing/2014/main" id="{00000000-0008-0000-0400-00001A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7" name="Line 26">
          <a:extLst>
            <a:ext uri="{FF2B5EF4-FFF2-40B4-BE49-F238E27FC236}">
              <a16:creationId xmlns:a16="http://schemas.microsoft.com/office/drawing/2014/main" id="{00000000-0008-0000-0400-00001B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8" name="Line 27">
          <a:extLst>
            <a:ext uri="{FF2B5EF4-FFF2-40B4-BE49-F238E27FC236}">
              <a16:creationId xmlns:a16="http://schemas.microsoft.com/office/drawing/2014/main" id="{00000000-0008-0000-0400-00001C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9" name="Line 28">
          <a:extLst>
            <a:ext uri="{FF2B5EF4-FFF2-40B4-BE49-F238E27FC236}">
              <a16:creationId xmlns:a16="http://schemas.microsoft.com/office/drawing/2014/main" id="{00000000-0008-0000-0400-00001D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0" name="Line 89">
          <a:extLst>
            <a:ext uri="{FF2B5EF4-FFF2-40B4-BE49-F238E27FC236}">
              <a16:creationId xmlns:a16="http://schemas.microsoft.com/office/drawing/2014/main" id="{00000000-0008-0000-0400-00001E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1" name="Line 90">
          <a:extLst>
            <a:ext uri="{FF2B5EF4-FFF2-40B4-BE49-F238E27FC236}">
              <a16:creationId xmlns:a16="http://schemas.microsoft.com/office/drawing/2014/main" id="{00000000-0008-0000-0400-00001F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2" name="Line 91">
          <a:extLst>
            <a:ext uri="{FF2B5EF4-FFF2-40B4-BE49-F238E27FC236}">
              <a16:creationId xmlns:a16="http://schemas.microsoft.com/office/drawing/2014/main" id="{00000000-0008-0000-0400-000020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3" name="Line 92">
          <a:extLst>
            <a:ext uri="{FF2B5EF4-FFF2-40B4-BE49-F238E27FC236}">
              <a16:creationId xmlns:a16="http://schemas.microsoft.com/office/drawing/2014/main" id="{00000000-0008-0000-0400-000021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4" name="Line 93">
          <a:extLst>
            <a:ext uri="{FF2B5EF4-FFF2-40B4-BE49-F238E27FC236}">
              <a16:creationId xmlns:a16="http://schemas.microsoft.com/office/drawing/2014/main" id="{00000000-0008-0000-0400-000022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5" name="Line 94">
          <a:extLst>
            <a:ext uri="{FF2B5EF4-FFF2-40B4-BE49-F238E27FC236}">
              <a16:creationId xmlns:a16="http://schemas.microsoft.com/office/drawing/2014/main" id="{00000000-0008-0000-0400-000023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6" name="Line 95">
          <a:extLst>
            <a:ext uri="{FF2B5EF4-FFF2-40B4-BE49-F238E27FC236}">
              <a16:creationId xmlns:a16="http://schemas.microsoft.com/office/drawing/2014/main" id="{00000000-0008-0000-0400-000024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7" name="Line 111">
          <a:extLst>
            <a:ext uri="{FF2B5EF4-FFF2-40B4-BE49-F238E27FC236}">
              <a16:creationId xmlns:a16="http://schemas.microsoft.com/office/drawing/2014/main" id="{00000000-0008-0000-0400-000025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8" name="Line 112">
          <a:extLst>
            <a:ext uri="{FF2B5EF4-FFF2-40B4-BE49-F238E27FC236}">
              <a16:creationId xmlns:a16="http://schemas.microsoft.com/office/drawing/2014/main" id="{00000000-0008-0000-0400-000026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9" name="Line 113">
          <a:extLst>
            <a:ext uri="{FF2B5EF4-FFF2-40B4-BE49-F238E27FC236}">
              <a16:creationId xmlns:a16="http://schemas.microsoft.com/office/drawing/2014/main" id="{00000000-0008-0000-0400-000027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0" name="Line 114">
          <a:extLst>
            <a:ext uri="{FF2B5EF4-FFF2-40B4-BE49-F238E27FC236}">
              <a16:creationId xmlns:a16="http://schemas.microsoft.com/office/drawing/2014/main" id="{00000000-0008-0000-0400-000028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1" name="Line 115">
          <a:extLst>
            <a:ext uri="{FF2B5EF4-FFF2-40B4-BE49-F238E27FC236}">
              <a16:creationId xmlns:a16="http://schemas.microsoft.com/office/drawing/2014/main" id="{00000000-0008-0000-0400-000029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2" name="Line 116">
          <a:extLst>
            <a:ext uri="{FF2B5EF4-FFF2-40B4-BE49-F238E27FC236}">
              <a16:creationId xmlns:a16="http://schemas.microsoft.com/office/drawing/2014/main" id="{00000000-0008-0000-0400-00002A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3" name="Line 117">
          <a:extLst>
            <a:ext uri="{FF2B5EF4-FFF2-40B4-BE49-F238E27FC236}">
              <a16:creationId xmlns:a16="http://schemas.microsoft.com/office/drawing/2014/main" id="{00000000-0008-0000-0400-00002B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44" name="Line 133">
          <a:extLst>
            <a:ext uri="{FF2B5EF4-FFF2-40B4-BE49-F238E27FC236}">
              <a16:creationId xmlns:a16="http://schemas.microsoft.com/office/drawing/2014/main" id="{00000000-0008-0000-0400-00002C00000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5" name="Line 134">
          <a:extLst>
            <a:ext uri="{FF2B5EF4-FFF2-40B4-BE49-F238E27FC236}">
              <a16:creationId xmlns:a16="http://schemas.microsoft.com/office/drawing/2014/main" id="{00000000-0008-0000-0400-00002D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 name="Line 135">
          <a:extLst>
            <a:ext uri="{FF2B5EF4-FFF2-40B4-BE49-F238E27FC236}">
              <a16:creationId xmlns:a16="http://schemas.microsoft.com/office/drawing/2014/main" id="{00000000-0008-0000-0400-00002E0000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7" name="Line 136">
          <a:extLst>
            <a:ext uri="{FF2B5EF4-FFF2-40B4-BE49-F238E27FC236}">
              <a16:creationId xmlns:a16="http://schemas.microsoft.com/office/drawing/2014/main" id="{00000000-0008-0000-0400-00002F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8" name="Line 137">
          <a:extLst>
            <a:ext uri="{FF2B5EF4-FFF2-40B4-BE49-F238E27FC236}">
              <a16:creationId xmlns:a16="http://schemas.microsoft.com/office/drawing/2014/main" id="{00000000-0008-0000-0400-00003000000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9" name="Line 138">
          <a:extLst>
            <a:ext uri="{FF2B5EF4-FFF2-40B4-BE49-F238E27FC236}">
              <a16:creationId xmlns:a16="http://schemas.microsoft.com/office/drawing/2014/main" id="{00000000-0008-0000-0400-000031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50" name="Line 139">
          <a:extLst>
            <a:ext uri="{FF2B5EF4-FFF2-40B4-BE49-F238E27FC236}">
              <a16:creationId xmlns:a16="http://schemas.microsoft.com/office/drawing/2014/main" id="{00000000-0008-0000-0400-000032000000}"/>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1" name="Line 2">
          <a:extLst>
            <a:ext uri="{FF2B5EF4-FFF2-40B4-BE49-F238E27FC236}">
              <a16:creationId xmlns:a16="http://schemas.microsoft.com/office/drawing/2014/main" id="{00000000-0008-0000-0400-000033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2" name="Line 3">
          <a:extLst>
            <a:ext uri="{FF2B5EF4-FFF2-40B4-BE49-F238E27FC236}">
              <a16:creationId xmlns:a16="http://schemas.microsoft.com/office/drawing/2014/main" id="{00000000-0008-0000-0400-000034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3" name="Line 7">
          <a:extLst>
            <a:ext uri="{FF2B5EF4-FFF2-40B4-BE49-F238E27FC236}">
              <a16:creationId xmlns:a16="http://schemas.microsoft.com/office/drawing/2014/main" id="{00000000-0008-0000-0400-000035000000}"/>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4" name="Line 8">
          <a:extLst>
            <a:ext uri="{FF2B5EF4-FFF2-40B4-BE49-F238E27FC236}">
              <a16:creationId xmlns:a16="http://schemas.microsoft.com/office/drawing/2014/main" id="{00000000-0008-0000-0400-000036000000}"/>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5" name="Line 34">
          <a:extLst>
            <a:ext uri="{FF2B5EF4-FFF2-40B4-BE49-F238E27FC236}">
              <a16:creationId xmlns:a16="http://schemas.microsoft.com/office/drawing/2014/main" id="{00000000-0008-0000-0400-000037000000}"/>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6" name="Line 35">
          <a:extLst>
            <a:ext uri="{FF2B5EF4-FFF2-40B4-BE49-F238E27FC236}">
              <a16:creationId xmlns:a16="http://schemas.microsoft.com/office/drawing/2014/main" id="{00000000-0008-0000-0400-000038000000}"/>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28</xdr:row>
      <xdr:rowOff>190500</xdr:rowOff>
    </xdr:from>
    <xdr:to>
      <xdr:col>2</xdr:col>
      <xdr:colOff>523875</xdr:colOff>
      <xdr:row>28</xdr:row>
      <xdr:rowOff>190500</xdr:rowOff>
    </xdr:to>
    <xdr:sp macro="" textlink="">
      <xdr:nvSpPr>
        <xdr:cNvPr id="57" name="Line 1">
          <a:extLst>
            <a:ext uri="{FF2B5EF4-FFF2-40B4-BE49-F238E27FC236}">
              <a16:creationId xmlns:a16="http://schemas.microsoft.com/office/drawing/2014/main" id="{00000000-0008-0000-0400-000039000000}"/>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8" name="Line 2">
          <a:extLst>
            <a:ext uri="{FF2B5EF4-FFF2-40B4-BE49-F238E27FC236}">
              <a16:creationId xmlns:a16="http://schemas.microsoft.com/office/drawing/2014/main" id="{00000000-0008-0000-0400-00003A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9" name="Line 3">
          <a:extLst>
            <a:ext uri="{FF2B5EF4-FFF2-40B4-BE49-F238E27FC236}">
              <a16:creationId xmlns:a16="http://schemas.microsoft.com/office/drawing/2014/main" id="{00000000-0008-0000-0400-00003B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0" name="Line 7">
          <a:extLst>
            <a:ext uri="{FF2B5EF4-FFF2-40B4-BE49-F238E27FC236}">
              <a16:creationId xmlns:a16="http://schemas.microsoft.com/office/drawing/2014/main" id="{00000000-0008-0000-0400-00003C000000}"/>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1" name="Line 8">
          <a:extLst>
            <a:ext uri="{FF2B5EF4-FFF2-40B4-BE49-F238E27FC236}">
              <a16:creationId xmlns:a16="http://schemas.microsoft.com/office/drawing/2014/main" id="{00000000-0008-0000-0400-00003D000000}"/>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2" name="Line 34">
          <a:extLst>
            <a:ext uri="{FF2B5EF4-FFF2-40B4-BE49-F238E27FC236}">
              <a16:creationId xmlns:a16="http://schemas.microsoft.com/office/drawing/2014/main" id="{00000000-0008-0000-0400-00003E000000}"/>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3" name="Line 35">
          <a:extLst>
            <a:ext uri="{FF2B5EF4-FFF2-40B4-BE49-F238E27FC236}">
              <a16:creationId xmlns:a16="http://schemas.microsoft.com/office/drawing/2014/main" id="{00000000-0008-0000-0400-00003F000000}"/>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28</xdr:row>
      <xdr:rowOff>190500</xdr:rowOff>
    </xdr:from>
    <xdr:to>
      <xdr:col>3</xdr:col>
      <xdr:colOff>523875</xdr:colOff>
      <xdr:row>28</xdr:row>
      <xdr:rowOff>190500</xdr:rowOff>
    </xdr:to>
    <xdr:sp macro="" textlink="">
      <xdr:nvSpPr>
        <xdr:cNvPr id="64" name="Line 1">
          <a:extLst>
            <a:ext uri="{FF2B5EF4-FFF2-40B4-BE49-F238E27FC236}">
              <a16:creationId xmlns:a16="http://schemas.microsoft.com/office/drawing/2014/main" id="{00000000-0008-0000-0400-000040000000}"/>
            </a:ext>
          </a:extLst>
        </xdr:cNvPr>
        <xdr:cNvSpPr>
          <a:spLocks noChangeShapeType="1"/>
        </xdr:cNvSpPr>
      </xdr:nvSpPr>
      <xdr:spPr bwMode="auto">
        <a:xfrm>
          <a:off x="240982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1589985</xdr:colOff>
      <xdr:row>0</xdr:row>
      <xdr:rowOff>49856</xdr:rowOff>
    </xdr:from>
    <xdr:to>
      <xdr:col>3</xdr:col>
      <xdr:colOff>2819400</xdr:colOff>
      <xdr:row>1</xdr:row>
      <xdr:rowOff>203200</xdr:rowOff>
    </xdr:to>
    <xdr:sp macro="" textlink="">
      <xdr:nvSpPr>
        <xdr:cNvPr id="65" name="正方形/長方形 64">
          <a:extLst>
            <a:ext uri="{FF2B5EF4-FFF2-40B4-BE49-F238E27FC236}">
              <a16:creationId xmlns:a16="http://schemas.microsoft.com/office/drawing/2014/main" id="{00000000-0008-0000-0400-000041000000}"/>
            </a:ext>
          </a:extLst>
        </xdr:cNvPr>
        <xdr:cNvSpPr/>
      </xdr:nvSpPr>
      <xdr:spPr>
        <a:xfrm>
          <a:off x="2517085" y="49856"/>
          <a:ext cx="0" cy="28034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51</xdr:row>
      <xdr:rowOff>0</xdr:rowOff>
    </xdr:from>
    <xdr:to>
      <xdr:col>2</xdr:col>
      <xdr:colOff>523875</xdr:colOff>
      <xdr:row>51</xdr:row>
      <xdr:rowOff>0</xdr:rowOff>
    </xdr:to>
    <xdr:sp macro="" textlink="">
      <xdr:nvSpPr>
        <xdr:cNvPr id="66" name="Line 4">
          <a:extLst>
            <a:ext uri="{FF2B5EF4-FFF2-40B4-BE49-F238E27FC236}">
              <a16:creationId xmlns:a16="http://schemas.microsoft.com/office/drawing/2014/main" id="{00000000-0008-0000-0400-000042000000}"/>
            </a:ext>
          </a:extLst>
        </xdr:cNvPr>
        <xdr:cNvSpPr>
          <a:spLocks noChangeShapeType="1"/>
        </xdr:cNvSpPr>
      </xdr:nvSpPr>
      <xdr:spPr bwMode="auto">
        <a:xfrm>
          <a:off x="17811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51</xdr:row>
      <xdr:rowOff>0</xdr:rowOff>
    </xdr:from>
    <xdr:to>
      <xdr:col>2</xdr:col>
      <xdr:colOff>523875</xdr:colOff>
      <xdr:row>51</xdr:row>
      <xdr:rowOff>0</xdr:rowOff>
    </xdr:to>
    <xdr:sp macro="" textlink="">
      <xdr:nvSpPr>
        <xdr:cNvPr id="67" name="Line 5">
          <a:extLst>
            <a:ext uri="{FF2B5EF4-FFF2-40B4-BE49-F238E27FC236}">
              <a16:creationId xmlns:a16="http://schemas.microsoft.com/office/drawing/2014/main" id="{00000000-0008-0000-0400-000043000000}"/>
            </a:ext>
          </a:extLst>
        </xdr:cNvPr>
        <xdr:cNvSpPr>
          <a:spLocks noChangeShapeType="1"/>
        </xdr:cNvSpPr>
      </xdr:nvSpPr>
      <xdr:spPr bwMode="auto">
        <a:xfrm>
          <a:off x="17811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8" name="Line 11">
          <a:extLst>
            <a:ext uri="{FF2B5EF4-FFF2-40B4-BE49-F238E27FC236}">
              <a16:creationId xmlns:a16="http://schemas.microsoft.com/office/drawing/2014/main" id="{00000000-0008-0000-0400-000044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9" name="Line 12">
          <a:extLst>
            <a:ext uri="{FF2B5EF4-FFF2-40B4-BE49-F238E27FC236}">
              <a16:creationId xmlns:a16="http://schemas.microsoft.com/office/drawing/2014/main" id="{00000000-0008-0000-0400-000045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0" name="Line 18">
          <a:extLst>
            <a:ext uri="{FF2B5EF4-FFF2-40B4-BE49-F238E27FC236}">
              <a16:creationId xmlns:a16="http://schemas.microsoft.com/office/drawing/2014/main" id="{00000000-0008-0000-0400-000046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1" name="Line 19">
          <a:extLst>
            <a:ext uri="{FF2B5EF4-FFF2-40B4-BE49-F238E27FC236}">
              <a16:creationId xmlns:a16="http://schemas.microsoft.com/office/drawing/2014/main" id="{00000000-0008-0000-0400-000047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2" name="Line 25">
          <a:extLst>
            <a:ext uri="{FF2B5EF4-FFF2-40B4-BE49-F238E27FC236}">
              <a16:creationId xmlns:a16="http://schemas.microsoft.com/office/drawing/2014/main" id="{00000000-0008-0000-0400-000048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3" name="Line 26">
          <a:extLst>
            <a:ext uri="{FF2B5EF4-FFF2-40B4-BE49-F238E27FC236}">
              <a16:creationId xmlns:a16="http://schemas.microsoft.com/office/drawing/2014/main" id="{00000000-0008-0000-0400-000049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4" name="Line 92">
          <a:extLst>
            <a:ext uri="{FF2B5EF4-FFF2-40B4-BE49-F238E27FC236}">
              <a16:creationId xmlns:a16="http://schemas.microsoft.com/office/drawing/2014/main" id="{00000000-0008-0000-0400-00004A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5" name="Line 93">
          <a:extLst>
            <a:ext uri="{FF2B5EF4-FFF2-40B4-BE49-F238E27FC236}">
              <a16:creationId xmlns:a16="http://schemas.microsoft.com/office/drawing/2014/main" id="{00000000-0008-0000-0400-00004B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6" name="Line 114">
          <a:extLst>
            <a:ext uri="{FF2B5EF4-FFF2-40B4-BE49-F238E27FC236}">
              <a16:creationId xmlns:a16="http://schemas.microsoft.com/office/drawing/2014/main" id="{00000000-0008-0000-0400-00004C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7" name="Line 115">
          <a:extLst>
            <a:ext uri="{FF2B5EF4-FFF2-40B4-BE49-F238E27FC236}">
              <a16:creationId xmlns:a16="http://schemas.microsoft.com/office/drawing/2014/main" id="{00000000-0008-0000-0400-00004D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8" name="Line 136">
          <a:extLst>
            <a:ext uri="{FF2B5EF4-FFF2-40B4-BE49-F238E27FC236}">
              <a16:creationId xmlns:a16="http://schemas.microsoft.com/office/drawing/2014/main" id="{00000000-0008-0000-0400-00004E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9" name="Line 137">
          <a:extLst>
            <a:ext uri="{FF2B5EF4-FFF2-40B4-BE49-F238E27FC236}">
              <a16:creationId xmlns:a16="http://schemas.microsoft.com/office/drawing/2014/main" id="{00000000-0008-0000-0400-00004F00000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00000000-0008-0000-0500-000003000000}"/>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00000000-0008-0000-0500-000007000000}"/>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00000000-0008-0000-0500-000008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00000000-0008-0000-0500-000009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00000000-0008-0000-0500-00000A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00000000-0008-0000-0500-00000B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0000000-0008-0000-0500-00000C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00000000-0008-0000-0500-00000D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00000000-0008-0000-0500-00000E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00000000-0008-0000-0500-00000F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00000000-0008-0000-0500-000010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00000000-0008-0000-0500-000011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00000000-0008-0000-0500-000012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0000000-0008-0000-0500-000013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00000000-0008-0000-0500-000014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00000000-0008-0000-0500-000015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00000000-0008-0000-0500-000016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00000000-0008-0000-0500-000017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00000000-0008-0000-0500-000018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00000000-0008-0000-0500-000019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00000000-0008-0000-0500-00001A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00000000-0008-0000-0500-00001B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00000000-0008-0000-0500-00001C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00000000-0008-0000-0500-00001D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00000000-0008-0000-0500-00001E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00000000-0008-0000-0500-00001F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00000000-0008-0000-0500-000020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00000000-0008-0000-0500-000021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00000000-0008-0000-0500-000022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00000000-0008-0000-0500-000023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00000000-0008-0000-0500-000024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00000000-0008-0000-0500-000025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00000000-0008-0000-0500-000026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00000000-0008-0000-0500-00002700000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00000000-0008-0000-0500-000028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00000000-0008-0000-0500-00002900000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00000000-0008-0000-0500-00002A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00000000-0008-0000-0500-00002B00000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00000000-0008-0000-0500-00002C000000}"/>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00000000-0008-0000-0500-00002D000000}"/>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00000000-0008-0000-0500-00002E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00000000-0008-0000-0500-00002F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00000000-0008-0000-0500-000030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00000000-0008-0000-0500-000031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0000000-0008-0000-0500-000032000000}"/>
            </a:ext>
          </a:extLst>
        </xdr:cNvPr>
        <xdr:cNvSpPr>
          <a:spLocks noChangeShapeType="1"/>
        </xdr:cNvSpPr>
      </xdr:nvSpPr>
      <xdr:spPr bwMode="auto">
        <a:xfrm>
          <a:off x="178117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00000000-0008-0000-0500-000033000000}"/>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00000000-0008-0000-0500-000034000000}"/>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00000000-0008-0000-0500-000036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00000000-0008-0000-0500-000037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00000000-0008-0000-0500-00003800000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00000000-0008-0000-0500-000039000000}"/>
            </a:ext>
          </a:extLst>
        </xdr:cNvPr>
        <xdr:cNvSpPr>
          <a:spLocks noChangeShapeType="1"/>
        </xdr:cNvSpPr>
      </xdr:nvSpPr>
      <xdr:spPr bwMode="auto">
        <a:xfrm>
          <a:off x="240982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00000000-0008-0000-0500-00003A000000}"/>
            </a:ext>
          </a:extLst>
        </xdr:cNvPr>
        <xdr:cNvSpPr/>
      </xdr:nvSpPr>
      <xdr:spPr>
        <a:xfrm>
          <a:off x="2517085" y="24456"/>
          <a:ext cx="9" cy="243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00000000-0008-0000-0500-00003B000000}"/>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00000000-0008-0000-0500-00003C000000}"/>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00000000-0008-0000-0500-00003D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00000000-0008-0000-0500-00003E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00000000-0008-0000-0500-00003F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00000000-0008-0000-0500-000040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00000000-0008-0000-0500-000041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00000000-0008-0000-0500-000042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00000000-0008-0000-0500-000043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00000000-0008-0000-0500-000044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00000000-0008-0000-0500-000045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00000000-0008-0000-0500-000046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00000000-0008-0000-0500-000047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00000000-0008-0000-0500-00004800000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00000000-0008-0000-0500-000049000000}"/>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00000000-0008-0000-0500-00004A000000}"/>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00000000-0008-0000-0500-00004B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00000000-0008-0000-0500-00004C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00000000-0008-0000-0500-00004D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00000000-0008-0000-0500-00004E000000}"/>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00000000-0008-0000-0500-00004F000000}"/>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0000000-0008-0000-0500-000050000000}"/>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00000000-0008-0000-0500-000051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00000000-0008-0000-0500-000052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00000000-0008-0000-0500-000053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00000000-0008-0000-0500-000054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00000000-0008-0000-0500-000055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00000000-0008-0000-0500-000056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00000000-0008-0000-0500-000057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0000000-0008-0000-0500-000058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00000000-0008-0000-0500-000059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00000000-0008-0000-0500-00005A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00000000-0008-0000-0500-00005B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00000000-0008-0000-0500-00005C00000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00000000-0008-0000-0500-00005D000000}"/>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00000000-0008-0000-0500-00005E000000}"/>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00000000-0008-0000-0500-00005F000000}"/>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00000000-0008-0000-0500-000060000000}"/>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00000000-0008-0000-0500-000061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00000000-0008-0000-0500-000062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00000000-0008-0000-0500-000063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00000000-0008-0000-0500-000064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00000000-0008-0000-0500-000065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00000000-0008-0000-0500-000066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00000000-0008-0000-0500-000067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00000000-0008-0000-0500-000068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00000000-0008-0000-0500-000069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00000000-0008-0000-0500-00006A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00000000-0008-0000-0500-00006B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00000000-0008-0000-0500-00006C0000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00000000-0008-0000-0500-00006D000000}"/>
            </a:ext>
          </a:extLst>
        </xdr:cNvPr>
        <xdr:cNvSpPr>
          <a:spLocks noChangeShapeType="1"/>
        </xdr:cNvSpPr>
      </xdr:nvSpPr>
      <xdr:spPr bwMode="auto">
        <a:xfrm>
          <a:off x="1781175" y="4622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00000000-0008-0000-0500-00006E000000}"/>
            </a:ext>
          </a:extLst>
        </xdr:cNvPr>
        <xdr:cNvSpPr/>
      </xdr:nvSpPr>
      <xdr:spPr>
        <a:xfrm>
          <a:off x="1259913" y="1968503"/>
          <a:ext cx="1251699" cy="52592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00000000-0008-0000-0500-00006F000000}"/>
            </a:ext>
          </a:extLst>
        </xdr:cNvPr>
        <xdr:cNvSpPr/>
      </xdr:nvSpPr>
      <xdr:spPr>
        <a:xfrm>
          <a:off x="1258047" y="1182594"/>
          <a:ext cx="1494" cy="9614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00000000-0008-0000-0500-000070000000}"/>
            </a:ext>
          </a:extLst>
        </xdr:cNvPr>
        <xdr:cNvSpPr/>
      </xdr:nvSpPr>
      <xdr:spPr>
        <a:xfrm>
          <a:off x="1259915" y="15118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13" name="吹き出し: 四角形 112">
          <a:extLst>
            <a:ext uri="{FF2B5EF4-FFF2-40B4-BE49-F238E27FC236}">
              <a16:creationId xmlns:a16="http://schemas.microsoft.com/office/drawing/2014/main" id="{00000000-0008-0000-0500-000071000000}"/>
            </a:ext>
          </a:extLst>
        </xdr:cNvPr>
        <xdr:cNvSpPr/>
      </xdr:nvSpPr>
      <xdr:spPr>
        <a:xfrm>
          <a:off x="62752" y="328333"/>
          <a:ext cx="2451848" cy="82886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00000000-0008-0000-0500-000072000000}"/>
            </a:ext>
          </a:extLst>
        </xdr:cNvPr>
        <xdr:cNvSpPr/>
      </xdr:nvSpPr>
      <xdr:spPr>
        <a:xfrm>
          <a:off x="1418665" y="98611"/>
          <a:ext cx="773094" cy="22972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view="pageBreakPreview" zoomScaleNormal="100" zoomScaleSheetLayoutView="75" workbookViewId="0">
      <selection activeCell="J12" sqref="J12"/>
    </sheetView>
  </sheetViews>
  <sheetFormatPr defaultColWidth="9" defaultRowHeight="13.2"/>
  <cols>
    <col min="1" max="1" width="4.109375" style="1" customWidth="1"/>
    <col min="2" max="2" width="21.88671875" style="3" customWidth="1"/>
    <col min="3" max="3" width="21.88671875" style="2" customWidth="1"/>
    <col min="4" max="4" width="21.88671875" style="1" customWidth="1"/>
    <col min="5" max="5" width="7.109375" style="1" customWidth="1"/>
    <col min="6" max="6" width="7" style="1" customWidth="1"/>
    <col min="7" max="7" width="15" style="1" customWidth="1"/>
    <col min="8" max="8" width="14.21875" style="1" customWidth="1"/>
    <col min="9" max="16384" width="9" style="1"/>
  </cols>
  <sheetData>
    <row r="1" spans="1:8" ht="26.25" customHeight="1">
      <c r="A1" s="5"/>
      <c r="B1" s="6"/>
      <c r="C1" s="7"/>
      <c r="D1" s="5"/>
      <c r="E1" s="5"/>
      <c r="F1" s="5"/>
      <c r="G1" s="5"/>
      <c r="H1" s="8"/>
    </row>
    <row r="2" spans="1:8" ht="65.25" customHeight="1">
      <c r="A2" s="182" t="s">
        <v>10</v>
      </c>
      <c r="B2" s="183"/>
      <c r="C2" s="183"/>
      <c r="D2" s="183"/>
      <c r="E2" s="183"/>
      <c r="F2" s="183"/>
      <c r="G2" s="183"/>
      <c r="H2" s="183"/>
    </row>
    <row r="3" spans="1:8" ht="16.2">
      <c r="A3" s="9"/>
      <c r="B3" s="10"/>
      <c r="C3" s="10"/>
      <c r="D3" s="10"/>
      <c r="E3" s="10"/>
      <c r="F3" s="10"/>
      <c r="G3" s="10"/>
      <c r="H3" s="10"/>
    </row>
    <row r="4" spans="1:8" s="4" customFormat="1" ht="18.75" customHeight="1">
      <c r="A4" s="180" t="s">
        <v>9</v>
      </c>
      <c r="B4" s="180"/>
      <c r="C4" s="11"/>
      <c r="D4" s="12"/>
      <c r="E4" s="12"/>
      <c r="F4" s="12"/>
      <c r="G4" s="12"/>
      <c r="H4" s="12"/>
    </row>
    <row r="5" spans="1:8" s="4" customFormat="1" ht="13.5" customHeight="1">
      <c r="A5" s="12"/>
      <c r="B5" s="13"/>
      <c r="C5" s="11"/>
      <c r="D5" s="12"/>
      <c r="E5" s="12"/>
      <c r="F5" s="12"/>
      <c r="G5" s="12"/>
      <c r="H5" s="12"/>
    </row>
    <row r="6" spans="1:8" s="4" customFormat="1" ht="18.75" customHeight="1">
      <c r="A6" s="12"/>
      <c r="B6" s="8"/>
      <c r="C6" s="14"/>
      <c r="D6" s="8"/>
      <c r="E6" s="178" t="s">
        <v>8</v>
      </c>
      <c r="F6" s="178"/>
      <c r="G6" s="181"/>
      <c r="H6" s="181"/>
    </row>
    <row r="7" spans="1:8" s="4" customFormat="1" ht="7.5" customHeight="1">
      <c r="A7" s="12"/>
      <c r="B7" s="8"/>
      <c r="C7" s="14"/>
      <c r="D7" s="8"/>
      <c r="E7" s="15"/>
      <c r="F7" s="15"/>
      <c r="G7" s="16"/>
      <c r="H7" s="16"/>
    </row>
    <row r="8" spans="1:8" s="4" customFormat="1" ht="18.75" customHeight="1">
      <c r="A8" s="12"/>
      <c r="B8" s="8"/>
      <c r="C8" s="14"/>
      <c r="D8" s="8"/>
      <c r="E8" s="178" t="s">
        <v>7</v>
      </c>
      <c r="F8" s="178"/>
      <c r="G8" s="179"/>
      <c r="H8" s="179"/>
    </row>
    <row r="9" spans="1:8" s="4" customFormat="1" ht="20.25" customHeight="1">
      <c r="A9" s="12"/>
      <c r="B9" s="13"/>
      <c r="C9" s="11"/>
      <c r="D9" s="12"/>
      <c r="E9" s="12"/>
      <c r="F9" s="12"/>
      <c r="G9" s="12"/>
      <c r="H9" s="12"/>
    </row>
    <row r="10" spans="1:8" ht="36" customHeight="1">
      <c r="A10" s="17" t="s">
        <v>6</v>
      </c>
      <c r="B10" s="185" t="s">
        <v>5</v>
      </c>
      <c r="C10" s="185"/>
      <c r="D10" s="185"/>
      <c r="E10" s="18" t="s">
        <v>4</v>
      </c>
      <c r="F10" s="18" t="s">
        <v>3</v>
      </c>
      <c r="G10" s="184" t="s">
        <v>2</v>
      </c>
      <c r="H10" s="185"/>
    </row>
    <row r="11" spans="1:8" ht="27" customHeight="1">
      <c r="A11" s="170">
        <v>1</v>
      </c>
      <c r="B11" s="174" t="s">
        <v>1</v>
      </c>
      <c r="C11" s="174"/>
      <c r="D11" s="174"/>
      <c r="E11" s="169"/>
      <c r="F11" s="176"/>
      <c r="G11" s="174"/>
      <c r="H11" s="174"/>
    </row>
    <row r="12" spans="1:8" ht="27" customHeight="1">
      <c r="A12" s="171"/>
      <c r="B12" s="174"/>
      <c r="C12" s="174"/>
      <c r="D12" s="174"/>
      <c r="E12" s="169"/>
      <c r="F12" s="177"/>
      <c r="G12" s="174"/>
      <c r="H12" s="174"/>
    </row>
    <row r="13" spans="1:8" ht="27" customHeight="1">
      <c r="A13" s="172"/>
      <c r="B13" s="174"/>
      <c r="C13" s="174"/>
      <c r="D13" s="174"/>
      <c r="E13" s="176"/>
      <c r="F13" s="177"/>
      <c r="G13" s="174"/>
      <c r="H13" s="174"/>
    </row>
    <row r="14" spans="1:8" ht="27" customHeight="1">
      <c r="A14" s="170">
        <v>2</v>
      </c>
      <c r="B14" s="174" t="s">
        <v>11</v>
      </c>
      <c r="C14" s="174"/>
      <c r="D14" s="174"/>
      <c r="E14" s="175"/>
      <c r="F14" s="177"/>
      <c r="G14" s="174"/>
      <c r="H14" s="174"/>
    </row>
    <row r="15" spans="1:8" ht="27" customHeight="1">
      <c r="A15" s="171"/>
      <c r="B15" s="174"/>
      <c r="C15" s="174"/>
      <c r="D15" s="174"/>
      <c r="E15" s="169"/>
      <c r="F15" s="177"/>
      <c r="G15" s="174"/>
      <c r="H15" s="174"/>
    </row>
    <row r="16" spans="1:8" ht="27" customHeight="1">
      <c r="A16" s="172"/>
      <c r="B16" s="174"/>
      <c r="C16" s="174"/>
      <c r="D16" s="174"/>
      <c r="E16" s="176"/>
      <c r="F16" s="177"/>
      <c r="G16" s="174"/>
      <c r="H16" s="174"/>
    </row>
    <row r="17" spans="1:8" ht="27" customHeight="1">
      <c r="A17" s="170">
        <v>3</v>
      </c>
      <c r="B17" s="174" t="s">
        <v>12</v>
      </c>
      <c r="C17" s="174"/>
      <c r="D17" s="174"/>
      <c r="E17" s="175"/>
      <c r="F17" s="177"/>
      <c r="G17" s="174"/>
      <c r="H17" s="174"/>
    </row>
    <row r="18" spans="1:8" ht="27" customHeight="1">
      <c r="A18" s="171"/>
      <c r="B18" s="174"/>
      <c r="C18" s="174"/>
      <c r="D18" s="174"/>
      <c r="E18" s="169"/>
      <c r="F18" s="177"/>
      <c r="G18" s="174"/>
      <c r="H18" s="174"/>
    </row>
    <row r="19" spans="1:8" ht="27" customHeight="1">
      <c r="A19" s="172"/>
      <c r="B19" s="174"/>
      <c r="C19" s="174"/>
      <c r="D19" s="174"/>
      <c r="E19" s="176"/>
      <c r="F19" s="177"/>
      <c r="G19" s="174"/>
      <c r="H19" s="174"/>
    </row>
    <row r="20" spans="1:8" ht="27" customHeight="1">
      <c r="A20" s="170">
        <v>4</v>
      </c>
      <c r="B20" s="174" t="s">
        <v>13</v>
      </c>
      <c r="C20" s="174"/>
      <c r="D20" s="174"/>
      <c r="E20" s="175"/>
      <c r="F20" s="177"/>
      <c r="G20" s="174"/>
      <c r="H20" s="174"/>
    </row>
    <row r="21" spans="1:8" ht="27" customHeight="1">
      <c r="A21" s="171"/>
      <c r="B21" s="174"/>
      <c r="C21" s="174"/>
      <c r="D21" s="174"/>
      <c r="E21" s="169"/>
      <c r="F21" s="177"/>
      <c r="G21" s="174"/>
      <c r="H21" s="174"/>
    </row>
    <row r="22" spans="1:8" ht="27" customHeight="1">
      <c r="A22" s="172"/>
      <c r="B22" s="174"/>
      <c r="C22" s="174"/>
      <c r="D22" s="174"/>
      <c r="E22" s="176"/>
      <c r="F22" s="177"/>
      <c r="G22" s="174"/>
      <c r="H22" s="174"/>
    </row>
    <row r="23" spans="1:8" ht="27" customHeight="1">
      <c r="A23" s="170">
        <v>5</v>
      </c>
      <c r="B23" s="174" t="s">
        <v>15</v>
      </c>
      <c r="C23" s="174"/>
      <c r="D23" s="174"/>
      <c r="E23" s="175"/>
      <c r="F23" s="177"/>
      <c r="G23" s="173"/>
      <c r="H23" s="173"/>
    </row>
    <row r="24" spans="1:8" ht="27" customHeight="1">
      <c r="A24" s="171"/>
      <c r="B24" s="174"/>
      <c r="C24" s="174"/>
      <c r="D24" s="174"/>
      <c r="E24" s="169"/>
      <c r="F24" s="177"/>
      <c r="G24" s="173"/>
      <c r="H24" s="173"/>
    </row>
    <row r="25" spans="1:8" ht="27" customHeight="1">
      <c r="A25" s="172"/>
      <c r="B25" s="174"/>
      <c r="C25" s="174"/>
      <c r="D25" s="174"/>
      <c r="E25" s="176"/>
      <c r="F25" s="177"/>
      <c r="G25" s="173"/>
      <c r="H25" s="173"/>
    </row>
    <row r="26" spans="1:8" ht="27" customHeight="1">
      <c r="A26" s="170">
        <v>6</v>
      </c>
      <c r="B26" s="174" t="s">
        <v>14</v>
      </c>
      <c r="C26" s="174"/>
      <c r="D26" s="174"/>
      <c r="E26" s="175"/>
      <c r="F26" s="177"/>
      <c r="G26" s="173"/>
      <c r="H26" s="173"/>
    </row>
    <row r="27" spans="1:8" ht="27" customHeight="1">
      <c r="A27" s="171"/>
      <c r="B27" s="174"/>
      <c r="C27" s="174"/>
      <c r="D27" s="174"/>
      <c r="E27" s="169"/>
      <c r="F27" s="177"/>
      <c r="G27" s="173"/>
      <c r="H27" s="173"/>
    </row>
    <row r="28" spans="1:8" ht="27" customHeight="1">
      <c r="A28" s="172"/>
      <c r="B28" s="174"/>
      <c r="C28" s="174"/>
      <c r="D28" s="174"/>
      <c r="E28" s="169"/>
      <c r="F28" s="175"/>
      <c r="G28" s="173"/>
      <c r="H28" s="173"/>
    </row>
    <row r="29" spans="1:8" ht="27" customHeight="1">
      <c r="A29" s="19"/>
      <c r="B29" s="20"/>
      <c r="C29" s="20"/>
      <c r="D29" s="20"/>
      <c r="E29" s="21"/>
      <c r="F29" s="21"/>
      <c r="G29" s="19"/>
      <c r="H29" s="19"/>
    </row>
    <row r="30" spans="1:8" ht="27" customHeight="1">
      <c r="A30" s="169" t="s">
        <v>0</v>
      </c>
      <c r="B30" s="169"/>
      <c r="C30" s="169"/>
      <c r="D30" s="169"/>
      <c r="E30" s="169"/>
      <c r="F30" s="169"/>
      <c r="G30" s="169"/>
      <c r="H30" s="169"/>
    </row>
    <row r="31" spans="1:8" ht="27" customHeight="1">
      <c r="A31" s="160"/>
      <c r="B31" s="161"/>
      <c r="C31" s="161"/>
      <c r="D31" s="161"/>
      <c r="E31" s="161"/>
      <c r="F31" s="161"/>
      <c r="G31" s="161"/>
      <c r="H31" s="162"/>
    </row>
    <row r="32" spans="1:8" ht="27" customHeight="1">
      <c r="A32" s="163"/>
      <c r="B32" s="164"/>
      <c r="C32" s="164"/>
      <c r="D32" s="164"/>
      <c r="E32" s="164"/>
      <c r="F32" s="164"/>
      <c r="G32" s="164"/>
      <c r="H32" s="165"/>
    </row>
    <row r="33" spans="1:8" ht="27" customHeight="1">
      <c r="A33" s="163"/>
      <c r="B33" s="164"/>
      <c r="C33" s="164"/>
      <c r="D33" s="164"/>
      <c r="E33" s="164"/>
      <c r="F33" s="164"/>
      <c r="G33" s="164"/>
      <c r="H33" s="165"/>
    </row>
    <row r="34" spans="1:8" ht="27" customHeight="1">
      <c r="A34" s="166"/>
      <c r="B34" s="167"/>
      <c r="C34" s="167"/>
      <c r="D34" s="167"/>
      <c r="E34" s="167"/>
      <c r="F34" s="167"/>
      <c r="G34" s="167"/>
      <c r="H34" s="168"/>
    </row>
  </sheetData>
  <mergeCells count="40">
    <mergeCell ref="G26:H28"/>
    <mergeCell ref="E17:E19"/>
    <mergeCell ref="F14:F16"/>
    <mergeCell ref="B10:D10"/>
    <mergeCell ref="B11:D13"/>
    <mergeCell ref="B14:D16"/>
    <mergeCell ref="B17:D19"/>
    <mergeCell ref="F17:F19"/>
    <mergeCell ref="G17:H19"/>
    <mergeCell ref="A2:H2"/>
    <mergeCell ref="G14:H16"/>
    <mergeCell ref="G11:H13"/>
    <mergeCell ref="G10:H10"/>
    <mergeCell ref="A14:A16"/>
    <mergeCell ref="E14:E16"/>
    <mergeCell ref="E6:F6"/>
    <mergeCell ref="A17:A19"/>
    <mergeCell ref="E8:F8"/>
    <mergeCell ref="G8:H8"/>
    <mergeCell ref="F11:F13"/>
    <mergeCell ref="A4:B4"/>
    <mergeCell ref="A11:A13"/>
    <mergeCell ref="G6:H6"/>
    <mergeCell ref="E11:E13"/>
    <mergeCell ref="A31:H34"/>
    <mergeCell ref="A30:H30"/>
    <mergeCell ref="A23:A25"/>
    <mergeCell ref="A20:A22"/>
    <mergeCell ref="G23:H25"/>
    <mergeCell ref="G20:H22"/>
    <mergeCell ref="E23:E25"/>
    <mergeCell ref="E20:E22"/>
    <mergeCell ref="F23:F25"/>
    <mergeCell ref="B23:D25"/>
    <mergeCell ref="B20:D22"/>
    <mergeCell ref="F20:F22"/>
    <mergeCell ref="A26:A28"/>
    <mergeCell ref="B26:D28"/>
    <mergeCell ref="E26:E28"/>
    <mergeCell ref="F26:F28"/>
  </mergeCells>
  <phoneticPr fontId="2"/>
  <pageMargins left="0" right="0" top="0.39370078740157483" bottom="7.874015748031496E-2" header="0" footer="0"/>
  <pageSetup paperSize="9" scale="91"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sizeWithCells="1">
                  <from>
                    <xdr:col>5</xdr:col>
                    <xdr:colOff>160020</xdr:colOff>
                    <xdr:row>11</xdr:row>
                    <xdr:rowOff>121920</xdr:rowOff>
                  </from>
                  <to>
                    <xdr:col>5</xdr:col>
                    <xdr:colOff>495300</xdr:colOff>
                    <xdr:row>12</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xdr:col>
                    <xdr:colOff>152400</xdr:colOff>
                    <xdr:row>14</xdr:row>
                    <xdr:rowOff>106680</xdr:rowOff>
                  </from>
                  <to>
                    <xdr:col>5</xdr:col>
                    <xdr:colOff>472440</xdr:colOff>
                    <xdr:row>14</xdr:row>
                    <xdr:rowOff>335280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sizeWithCells="1">
                  <from>
                    <xdr:col>5</xdr:col>
                    <xdr:colOff>160020</xdr:colOff>
                    <xdr:row>17</xdr:row>
                    <xdr:rowOff>121920</xdr:rowOff>
                  </from>
                  <to>
                    <xdr:col>5</xdr:col>
                    <xdr:colOff>495300</xdr:colOff>
                    <xdr:row>18</xdr:row>
                    <xdr:rowOff>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4</xdr:col>
                    <xdr:colOff>160020</xdr:colOff>
                    <xdr:row>26</xdr:row>
                    <xdr:rowOff>121920</xdr:rowOff>
                  </from>
                  <to>
                    <xdr:col>4</xdr:col>
                    <xdr:colOff>495300</xdr:colOff>
                    <xdr:row>27</xdr:row>
                    <xdr:rowOff>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5</xdr:col>
                    <xdr:colOff>160020</xdr:colOff>
                    <xdr:row>26</xdr:row>
                    <xdr:rowOff>121920</xdr:rowOff>
                  </from>
                  <to>
                    <xdr:col>5</xdr:col>
                    <xdr:colOff>495300</xdr:colOff>
                    <xdr:row>27</xdr:row>
                    <xdr:rowOff>0</xdr:rowOff>
                  </to>
                </anchor>
              </controlPr>
            </control>
          </mc:Choice>
        </mc:AlternateContent>
        <mc:AlternateContent xmlns:mc="http://schemas.openxmlformats.org/markup-compatibility/2006">
          <mc:Choice Requires="x14">
            <control shapeId="1042" r:id="rId15" name="Group Box 18">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5" r:id="rId18" name="Group Box 21">
              <controlPr defaultSize="0" autoFill="0" autoPict="0">
                <anchor moveWithCells="1">
                  <from>
                    <xdr:col>4</xdr:col>
                    <xdr:colOff>0</xdr:colOff>
                    <xdr:row>22</xdr:row>
                    <xdr:rowOff>0</xdr:rowOff>
                  </from>
                  <to>
                    <xdr:col>6</xdr:col>
                    <xdr:colOff>0</xdr:colOff>
                    <xdr:row>25</xdr:row>
                    <xdr:rowOff>7620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47" r:id="rId20" name="Option Button 23">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48" r:id="rId21" name="Group Box 24">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49" r:id="rId22" name="Option Button 25">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50" r:id="rId23" name="Group Box 26">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51" r:id="rId24" name="Option Button 2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52" r:id="rId25" name="Group Box 28">
              <controlPr defaultSize="0" autoFill="0" autoPict="0">
                <anchor moveWithCells="1">
                  <from>
                    <xdr:col>4</xdr:col>
                    <xdr:colOff>0</xdr:colOff>
                    <xdr:row>16</xdr:row>
                    <xdr:rowOff>0</xdr:rowOff>
                  </from>
                  <to>
                    <xdr:col>6</xdr:col>
                    <xdr:colOff>0</xdr:colOff>
                    <xdr:row>19</xdr:row>
                    <xdr:rowOff>7620</xdr:rowOff>
                  </to>
                </anchor>
              </controlPr>
            </control>
          </mc:Choice>
        </mc:AlternateContent>
        <mc:AlternateContent xmlns:mc="http://schemas.openxmlformats.org/markup-compatibility/2006">
          <mc:Choice Requires="x14">
            <control shapeId="1053" r:id="rId26" name="Option Button 29">
              <controlPr defaultSize="0" autoFill="0" autoLine="0" autoPict="0">
                <anchor moveWithCells="1" sizeWithCells="1">
                  <from>
                    <xdr:col>4</xdr:col>
                    <xdr:colOff>160020</xdr:colOff>
                    <xdr:row>14</xdr:row>
                    <xdr:rowOff>121920</xdr:rowOff>
                  </from>
                  <to>
                    <xdr:col>4</xdr:col>
                    <xdr:colOff>495300</xdr:colOff>
                    <xdr:row>15</xdr:row>
                    <xdr:rowOff>0</xdr:rowOff>
                  </to>
                </anchor>
              </controlPr>
            </control>
          </mc:Choice>
        </mc:AlternateContent>
        <mc:AlternateContent xmlns:mc="http://schemas.openxmlformats.org/markup-compatibility/2006">
          <mc:Choice Requires="x14">
            <control shapeId="1054" r:id="rId27" name="Group Box 30">
              <controlPr defaultSize="0" autoFill="0" autoPict="0">
                <anchor moveWithCells="1">
                  <from>
                    <xdr:col>4</xdr:col>
                    <xdr:colOff>0</xdr:colOff>
                    <xdr:row>13</xdr:row>
                    <xdr:rowOff>0</xdr:rowOff>
                  </from>
                  <to>
                    <xdr:col>6</xdr:col>
                    <xdr:colOff>0</xdr:colOff>
                    <xdr:row>16</xdr:row>
                    <xdr:rowOff>7620</xdr:rowOff>
                  </to>
                </anchor>
              </controlPr>
            </control>
          </mc:Choice>
        </mc:AlternateContent>
        <mc:AlternateContent xmlns:mc="http://schemas.openxmlformats.org/markup-compatibility/2006">
          <mc:Choice Requires="x14">
            <control shapeId="1055" r:id="rId28" name="Option Button 3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56" r:id="rId29" name="Group Box 32">
              <controlPr defaultSize="0" autoFill="0" autoPict="0">
                <anchor moveWithCells="1">
                  <from>
                    <xdr:col>4</xdr:col>
                    <xdr:colOff>0</xdr:colOff>
                    <xdr:row>10</xdr:row>
                    <xdr:rowOff>0</xdr:rowOff>
                  </from>
                  <to>
                    <xdr:col>6</xdr:col>
                    <xdr:colOff>0</xdr:colOff>
                    <xdr:row>13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4924-80FE-41A7-82ED-ECFD1F7A5B5B}">
  <sheetPr>
    <pageSetUpPr fitToPage="1"/>
  </sheetPr>
  <dimension ref="A1:F40"/>
  <sheetViews>
    <sheetView view="pageBreakPreview" topLeftCell="A4" zoomScale="90" zoomScaleNormal="100" zoomScaleSheetLayoutView="90" workbookViewId="0">
      <selection activeCell="D17" sqref="D17"/>
    </sheetView>
  </sheetViews>
  <sheetFormatPr defaultColWidth="9.77734375" defaultRowHeight="13.8"/>
  <cols>
    <col min="1" max="1" width="17.5546875" style="22" customWidth="1"/>
    <col min="2" max="2" width="18.77734375" style="23" customWidth="1"/>
    <col min="3" max="3" width="3.77734375" style="23" customWidth="1"/>
    <col min="4" max="4" width="101.109375" style="24" customWidth="1"/>
    <col min="5" max="5" width="18.77734375" style="23" customWidth="1"/>
    <col min="6" max="6" width="34.33203125" style="22" customWidth="1"/>
    <col min="7" max="16384" width="9.77734375" style="22"/>
  </cols>
  <sheetData>
    <row r="1" spans="1:6" ht="18.600000000000001">
      <c r="A1" s="193" t="s">
        <v>82</v>
      </c>
      <c r="B1" s="193"/>
      <c r="C1" s="193"/>
      <c r="D1" s="193"/>
      <c r="E1" s="193"/>
      <c r="F1" s="193"/>
    </row>
    <row r="2" spans="1:6" ht="18.600000000000001">
      <c r="A2" s="51"/>
      <c r="B2" s="51"/>
      <c r="C2" s="51"/>
      <c r="D2" s="51"/>
      <c r="E2" s="51"/>
      <c r="F2" s="51"/>
    </row>
    <row r="3" spans="1:6" s="25" customFormat="1" ht="17.25" customHeight="1">
      <c r="A3" s="36" t="s">
        <v>81</v>
      </c>
      <c r="B3" s="33"/>
      <c r="C3" s="33"/>
      <c r="D3" s="35"/>
      <c r="E3" s="33"/>
    </row>
    <row r="4" spans="1:6" s="33" customFormat="1" ht="32.1" customHeight="1">
      <c r="A4" s="27" t="s">
        <v>23</v>
      </c>
      <c r="B4" s="32" t="s">
        <v>22</v>
      </c>
      <c r="C4" s="186" t="s">
        <v>5</v>
      </c>
      <c r="D4" s="186"/>
      <c r="E4" s="34" t="s">
        <v>21</v>
      </c>
      <c r="F4" s="27" t="s">
        <v>33</v>
      </c>
    </row>
    <row r="5" spans="1:6" s="25" customFormat="1" ht="20.100000000000001" customHeight="1">
      <c r="A5" s="194" t="s">
        <v>80</v>
      </c>
      <c r="B5" s="32" t="s">
        <v>79</v>
      </c>
      <c r="C5" s="31">
        <v>1</v>
      </c>
      <c r="D5" s="28" t="s">
        <v>78</v>
      </c>
      <c r="E5" s="27" t="s">
        <v>16</v>
      </c>
      <c r="F5" s="26"/>
    </row>
    <row r="6" spans="1:6" s="25" customFormat="1" ht="20.100000000000001" customHeight="1">
      <c r="A6" s="194"/>
      <c r="B6" s="46" t="s">
        <v>77</v>
      </c>
      <c r="C6" s="31">
        <v>2</v>
      </c>
      <c r="D6" s="28" t="s">
        <v>76</v>
      </c>
      <c r="E6" s="27" t="s">
        <v>16</v>
      </c>
      <c r="F6" s="26"/>
    </row>
    <row r="7" spans="1:6" s="25" customFormat="1" ht="20.100000000000001" customHeight="1">
      <c r="A7" s="39" t="s">
        <v>75</v>
      </c>
      <c r="B7" s="32" t="s">
        <v>74</v>
      </c>
      <c r="C7" s="32">
        <v>3</v>
      </c>
      <c r="D7" s="49" t="s">
        <v>73</v>
      </c>
      <c r="E7" s="27" t="s">
        <v>16</v>
      </c>
      <c r="F7" s="47"/>
    </row>
    <row r="8" spans="1:6" s="25" customFormat="1" ht="20.100000000000001" customHeight="1">
      <c r="A8" s="194" t="s">
        <v>72</v>
      </c>
      <c r="B8" s="187" t="s">
        <v>71</v>
      </c>
      <c r="C8" s="50">
        <v>4</v>
      </c>
      <c r="D8" s="49" t="s">
        <v>70</v>
      </c>
      <c r="E8" s="27" t="s">
        <v>16</v>
      </c>
      <c r="F8" s="26"/>
    </row>
    <row r="9" spans="1:6" s="25" customFormat="1" ht="20.100000000000001" customHeight="1">
      <c r="A9" s="194"/>
      <c r="B9" s="188"/>
      <c r="C9" s="32">
        <v>5</v>
      </c>
      <c r="D9" s="48" t="s">
        <v>69</v>
      </c>
      <c r="E9" s="187" t="s">
        <v>16</v>
      </c>
      <c r="F9" s="47"/>
    </row>
    <row r="10" spans="1:6" s="25" customFormat="1" ht="20.100000000000001" customHeight="1">
      <c r="A10" s="194"/>
      <c r="B10" s="188"/>
      <c r="C10" s="30"/>
      <c r="D10" s="45" t="s">
        <v>68</v>
      </c>
      <c r="E10" s="189"/>
      <c r="F10" s="44"/>
    </row>
    <row r="11" spans="1:6" s="25" customFormat="1" ht="20.100000000000001" customHeight="1">
      <c r="A11" s="194"/>
      <c r="B11" s="189"/>
      <c r="C11" s="43">
        <v>6</v>
      </c>
      <c r="D11" s="42" t="s">
        <v>67</v>
      </c>
      <c r="E11" s="27" t="s">
        <v>16</v>
      </c>
      <c r="F11" s="26"/>
    </row>
    <row r="12" spans="1:6" s="25" customFormat="1" ht="20.100000000000001" customHeight="1">
      <c r="A12" s="39" t="s">
        <v>66</v>
      </c>
      <c r="B12" s="32" t="s">
        <v>65</v>
      </c>
      <c r="C12" s="31">
        <v>7</v>
      </c>
      <c r="D12" s="28" t="s">
        <v>64</v>
      </c>
      <c r="E12" s="27" t="s">
        <v>16</v>
      </c>
      <c r="F12" s="26"/>
    </row>
    <row r="13" spans="1:6" s="25" customFormat="1" ht="20.100000000000001" customHeight="1">
      <c r="A13" s="39" t="s">
        <v>63</v>
      </c>
      <c r="B13" s="27" t="s">
        <v>62</v>
      </c>
      <c r="C13" s="31">
        <v>8</v>
      </c>
      <c r="D13" s="28" t="s">
        <v>61</v>
      </c>
      <c r="E13" s="27" t="s">
        <v>16</v>
      </c>
      <c r="F13" s="26"/>
    </row>
    <row r="14" spans="1:6" s="25" customFormat="1" ht="19.5" customHeight="1">
      <c r="A14" s="39" t="s">
        <v>60</v>
      </c>
      <c r="B14" s="27" t="s">
        <v>59</v>
      </c>
      <c r="C14" s="31">
        <v>9</v>
      </c>
      <c r="D14" s="28" t="s">
        <v>58</v>
      </c>
      <c r="E14" s="27" t="s">
        <v>16</v>
      </c>
      <c r="F14" s="26"/>
    </row>
    <row r="15" spans="1:6" s="25" customFormat="1" ht="39" customHeight="1">
      <c r="A15" s="190" t="s">
        <v>57</v>
      </c>
      <c r="B15" s="187" t="s">
        <v>56</v>
      </c>
      <c r="C15" s="31">
        <v>10</v>
      </c>
      <c r="D15" s="28" t="s">
        <v>55</v>
      </c>
      <c r="E15" s="27" t="s">
        <v>16</v>
      </c>
      <c r="F15" s="26"/>
    </row>
    <row r="16" spans="1:6" s="25" customFormat="1" ht="20.100000000000001" customHeight="1">
      <c r="A16" s="191"/>
      <c r="B16" s="189"/>
      <c r="C16" s="31">
        <v>11</v>
      </c>
      <c r="D16" s="28" t="s">
        <v>54</v>
      </c>
      <c r="E16" s="27" t="s">
        <v>16</v>
      </c>
      <c r="F16" s="26"/>
    </row>
    <row r="17" spans="1:6" s="25" customFormat="1" ht="20.100000000000001" customHeight="1">
      <c r="A17" s="192" t="s">
        <v>53</v>
      </c>
      <c r="B17" s="32" t="s">
        <v>52</v>
      </c>
      <c r="C17" s="32">
        <v>12</v>
      </c>
      <c r="D17" s="28" t="s">
        <v>51</v>
      </c>
      <c r="E17" s="27" t="s">
        <v>16</v>
      </c>
      <c r="F17" s="26"/>
    </row>
    <row r="18" spans="1:6" s="25" customFormat="1" ht="20.100000000000001" customHeight="1">
      <c r="A18" s="191"/>
      <c r="B18" s="30" t="s">
        <v>50</v>
      </c>
      <c r="C18" s="31">
        <v>13</v>
      </c>
      <c r="D18" s="28" t="s">
        <v>49</v>
      </c>
      <c r="E18" s="27" t="s">
        <v>16</v>
      </c>
      <c r="F18" s="26"/>
    </row>
    <row r="19" spans="1:6" s="25" customFormat="1" ht="17.25" customHeight="1">
      <c r="B19" s="33"/>
      <c r="C19" s="33"/>
      <c r="D19" s="35"/>
      <c r="E19" s="33"/>
    </row>
    <row r="20" spans="1:6" s="25" customFormat="1" ht="17.25" customHeight="1">
      <c r="A20" s="36" t="s">
        <v>48</v>
      </c>
      <c r="B20" s="33"/>
      <c r="C20" s="33"/>
      <c r="D20" s="35"/>
      <c r="E20" s="41"/>
      <c r="F20" s="40"/>
    </row>
    <row r="21" spans="1:6" s="33" customFormat="1" ht="32.1" customHeight="1">
      <c r="A21" s="27" t="s">
        <v>23</v>
      </c>
      <c r="B21" s="27" t="s">
        <v>22</v>
      </c>
      <c r="C21" s="186" t="s">
        <v>5</v>
      </c>
      <c r="D21" s="186"/>
      <c r="E21" s="34" t="s">
        <v>21</v>
      </c>
      <c r="F21" s="27" t="s">
        <v>33</v>
      </c>
    </row>
    <row r="22" spans="1:6" s="25" customFormat="1" ht="20.100000000000001" customHeight="1">
      <c r="A22" s="27" t="s">
        <v>47</v>
      </c>
      <c r="B22" s="27" t="s">
        <v>46</v>
      </c>
      <c r="C22" s="27">
        <v>14</v>
      </c>
      <c r="D22" s="28" t="s">
        <v>45</v>
      </c>
      <c r="E22" s="27" t="s">
        <v>16</v>
      </c>
      <c r="F22" s="26"/>
    </row>
    <row r="23" spans="1:6" s="25" customFormat="1" ht="20.100000000000001" customHeight="1">
      <c r="A23" s="27" t="s">
        <v>44</v>
      </c>
      <c r="B23" s="27" t="s">
        <v>43</v>
      </c>
      <c r="C23" s="27">
        <v>15</v>
      </c>
      <c r="D23" s="28" t="s">
        <v>42</v>
      </c>
      <c r="E23" s="27" t="s">
        <v>16</v>
      </c>
      <c r="F23" s="26"/>
    </row>
    <row r="24" spans="1:6" s="25" customFormat="1" ht="28.5" customHeight="1">
      <c r="A24" s="27" t="s">
        <v>41</v>
      </c>
      <c r="B24" s="37" t="s">
        <v>40</v>
      </c>
      <c r="C24" s="27">
        <v>16</v>
      </c>
      <c r="D24" s="28" t="s">
        <v>39</v>
      </c>
      <c r="E24" s="27" t="s">
        <v>16</v>
      </c>
      <c r="F24" s="26"/>
    </row>
    <row r="25" spans="1:6" s="25" customFormat="1" ht="17.25" customHeight="1">
      <c r="B25" s="33"/>
      <c r="C25" s="33"/>
      <c r="D25" s="35"/>
      <c r="E25" s="33"/>
    </row>
    <row r="26" spans="1:6" s="25" customFormat="1" ht="17.25" customHeight="1">
      <c r="A26" s="36" t="s">
        <v>38</v>
      </c>
      <c r="B26" s="33"/>
      <c r="C26" s="33"/>
      <c r="D26" s="35"/>
      <c r="E26" s="33"/>
    </row>
    <row r="27" spans="1:6" s="33" customFormat="1" ht="32.1" customHeight="1">
      <c r="A27" s="27" t="s">
        <v>23</v>
      </c>
      <c r="B27" s="32" t="s">
        <v>22</v>
      </c>
      <c r="C27" s="186" t="s">
        <v>5</v>
      </c>
      <c r="D27" s="186"/>
      <c r="E27" s="34" t="s">
        <v>21</v>
      </c>
      <c r="F27" s="27" t="s">
        <v>33</v>
      </c>
    </row>
    <row r="28" spans="1:6" s="25" customFormat="1" ht="20.100000000000001" customHeight="1">
      <c r="A28" s="38" t="s">
        <v>32</v>
      </c>
      <c r="B28" s="27"/>
      <c r="C28" s="31">
        <v>17</v>
      </c>
      <c r="D28" s="28" t="s">
        <v>37</v>
      </c>
      <c r="E28" s="27" t="s">
        <v>16</v>
      </c>
      <c r="F28" s="26"/>
    </row>
    <row r="29" spans="1:6" s="25" customFormat="1" ht="20.100000000000001" customHeight="1">
      <c r="A29" s="39" t="s">
        <v>30</v>
      </c>
      <c r="B29" s="27" t="s">
        <v>36</v>
      </c>
      <c r="C29" s="27">
        <v>18</v>
      </c>
      <c r="D29" s="28" t="s">
        <v>35</v>
      </c>
      <c r="E29" s="27" t="s">
        <v>16</v>
      </c>
      <c r="F29" s="26"/>
    </row>
    <row r="30" spans="1:6" s="25" customFormat="1" ht="17.25" customHeight="1">
      <c r="B30" s="33"/>
      <c r="C30" s="33"/>
      <c r="D30" s="35"/>
      <c r="E30" s="33"/>
    </row>
    <row r="31" spans="1:6" s="25" customFormat="1" ht="17.25" customHeight="1">
      <c r="A31" s="36" t="s">
        <v>34</v>
      </c>
      <c r="B31" s="33"/>
      <c r="C31" s="33"/>
      <c r="D31" s="35"/>
      <c r="E31" s="33"/>
    </row>
    <row r="32" spans="1:6" s="33" customFormat="1" ht="32.1" customHeight="1">
      <c r="A32" s="27" t="s">
        <v>23</v>
      </c>
      <c r="B32" s="32" t="s">
        <v>22</v>
      </c>
      <c r="C32" s="186" t="s">
        <v>5</v>
      </c>
      <c r="D32" s="186"/>
      <c r="E32" s="34" t="s">
        <v>21</v>
      </c>
      <c r="F32" s="27" t="s">
        <v>33</v>
      </c>
    </row>
    <row r="33" spans="1:6" s="25" customFormat="1" ht="20.100000000000001" customHeight="1">
      <c r="A33" s="38" t="s">
        <v>32</v>
      </c>
      <c r="B33" s="27"/>
      <c r="C33" s="31">
        <v>19</v>
      </c>
      <c r="D33" s="28" t="s">
        <v>31</v>
      </c>
      <c r="E33" s="27" t="s">
        <v>16</v>
      </c>
      <c r="F33" s="26"/>
    </row>
    <row r="34" spans="1:6" s="25" customFormat="1" ht="39" customHeight="1">
      <c r="A34" s="37" t="s">
        <v>30</v>
      </c>
      <c r="B34" s="37" t="s">
        <v>29</v>
      </c>
      <c r="C34" s="32">
        <v>20</v>
      </c>
      <c r="D34" s="28" t="s">
        <v>28</v>
      </c>
      <c r="E34" s="27" t="s">
        <v>16</v>
      </c>
      <c r="F34" s="26"/>
    </row>
    <row r="35" spans="1:6" s="25" customFormat="1" ht="20.100000000000001" customHeight="1">
      <c r="A35" s="37" t="s">
        <v>27</v>
      </c>
      <c r="B35" s="27"/>
      <c r="C35" s="31">
        <v>21</v>
      </c>
      <c r="D35" s="28" t="s">
        <v>25</v>
      </c>
      <c r="E35" s="27" t="s">
        <v>16</v>
      </c>
      <c r="F35" s="26"/>
    </row>
    <row r="37" spans="1:6" s="25" customFormat="1" ht="17.25" customHeight="1">
      <c r="A37" s="36" t="s">
        <v>24</v>
      </c>
      <c r="B37" s="33"/>
      <c r="C37" s="33"/>
      <c r="D37" s="35"/>
      <c r="E37" s="33"/>
    </row>
    <row r="38" spans="1:6" s="33" customFormat="1" ht="32.1" customHeight="1">
      <c r="A38" s="27" t="s">
        <v>23</v>
      </c>
      <c r="B38" s="32" t="s">
        <v>22</v>
      </c>
      <c r="C38" s="186" t="s">
        <v>5</v>
      </c>
      <c r="D38" s="186"/>
      <c r="E38" s="34" t="s">
        <v>21</v>
      </c>
      <c r="F38" s="27" t="s">
        <v>20</v>
      </c>
    </row>
    <row r="39" spans="1:6" s="25" customFormat="1" ht="20.100000000000001" customHeight="1">
      <c r="A39" s="187" t="s">
        <v>19</v>
      </c>
      <c r="B39" s="32"/>
      <c r="C39" s="31">
        <v>22</v>
      </c>
      <c r="D39" s="28" t="s">
        <v>18</v>
      </c>
      <c r="E39" s="27" t="s">
        <v>16</v>
      </c>
      <c r="F39" s="26"/>
    </row>
    <row r="40" spans="1:6" s="25" customFormat="1" ht="19.5" customHeight="1">
      <c r="A40" s="189"/>
      <c r="B40" s="29"/>
      <c r="C40" s="27">
        <v>23</v>
      </c>
      <c r="D40" s="28" t="s">
        <v>17</v>
      </c>
      <c r="E40" s="27" t="s">
        <v>16</v>
      </c>
      <c r="F40" s="26"/>
    </row>
  </sheetData>
  <mergeCells count="14">
    <mergeCell ref="A1:F1"/>
    <mergeCell ref="C4:D4"/>
    <mergeCell ref="A5:A6"/>
    <mergeCell ref="A8:A11"/>
    <mergeCell ref="E9:E10"/>
    <mergeCell ref="C32:D32"/>
    <mergeCell ref="C38:D38"/>
    <mergeCell ref="B8:B11"/>
    <mergeCell ref="B15:B16"/>
    <mergeCell ref="A39:A40"/>
    <mergeCell ref="A15:A16"/>
    <mergeCell ref="A17:A18"/>
    <mergeCell ref="C21:D21"/>
    <mergeCell ref="C27:D27"/>
  </mergeCells>
  <phoneticPr fontId="2"/>
  <printOptions horizontalCentered="1" verticalCentered="1"/>
  <pageMargins left="0.39370078740157483" right="0.39370078740157483" top="0.39370078740157483" bottom="0.39370078740157483" header="0.31496062992125984" footer="0.31496062992125984"/>
  <pageSetup paperSize="8"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15C-5C74-42C2-96E0-99AF5857D4F2}">
  <sheetPr>
    <pageSetUpPr fitToPage="1"/>
  </sheetPr>
  <dimension ref="A1:K66"/>
  <sheetViews>
    <sheetView view="pageBreakPreview" topLeftCell="A37" zoomScale="71" zoomScaleNormal="100" zoomScaleSheetLayoutView="71" workbookViewId="0">
      <selection activeCell="J51" sqref="J51"/>
    </sheetView>
  </sheetViews>
  <sheetFormatPr defaultColWidth="9" defaultRowHeight="20.100000000000001" customHeight="1"/>
  <cols>
    <col min="1" max="1" width="3.33203125" style="54" customWidth="1"/>
    <col min="2" max="2" width="31.109375" style="52" customWidth="1"/>
    <col min="3" max="3" width="18.109375" style="53" customWidth="1"/>
    <col min="4" max="7" width="18.109375" style="52" customWidth="1"/>
    <col min="8" max="8" width="2.6640625" style="52" customWidth="1"/>
    <col min="9" max="16384" width="9" style="52"/>
  </cols>
  <sheetData>
    <row r="1" spans="1:11" ht="27" customHeight="1">
      <c r="A1" s="52"/>
      <c r="G1" s="114"/>
      <c r="H1" s="113"/>
    </row>
    <row r="2" spans="1:11" ht="18" customHeight="1">
      <c r="A2" s="52"/>
      <c r="G2" s="114"/>
      <c r="H2" s="113"/>
    </row>
    <row r="3" spans="1:11" ht="20.100000000000001" customHeight="1">
      <c r="A3" s="112"/>
      <c r="B3" s="65"/>
      <c r="C3" s="65"/>
      <c r="D3" s="65"/>
      <c r="E3" s="211" t="s">
        <v>138</v>
      </c>
      <c r="F3" s="212"/>
      <c r="G3" s="212"/>
    </row>
    <row r="4" spans="1:11" ht="20.100000000000001" customHeight="1">
      <c r="A4" s="112"/>
      <c r="B4" s="65"/>
      <c r="C4" s="65"/>
      <c r="D4" s="65"/>
      <c r="E4" s="112"/>
      <c r="F4" s="111"/>
      <c r="G4" s="111"/>
    </row>
    <row r="5" spans="1:11" ht="30.75" customHeight="1">
      <c r="A5" s="213" t="s">
        <v>137</v>
      </c>
      <c r="B5" s="213"/>
      <c r="C5" s="213"/>
      <c r="D5" s="213"/>
      <c r="E5" s="213"/>
      <c r="F5" s="213"/>
      <c r="G5" s="213"/>
    </row>
    <row r="6" spans="1:11" ht="20.100000000000001" customHeight="1">
      <c r="A6" s="110"/>
      <c r="B6" s="109"/>
      <c r="C6" s="109"/>
      <c r="D6" s="109"/>
      <c r="E6" s="109"/>
      <c r="F6" s="109"/>
      <c r="G6" s="108" t="s">
        <v>136</v>
      </c>
    </row>
    <row r="7" spans="1:11" ht="20.100000000000001" customHeight="1">
      <c r="A7" s="214" t="s">
        <v>135</v>
      </c>
      <c r="B7" s="215"/>
      <c r="C7" s="96" t="s">
        <v>129</v>
      </c>
      <c r="D7" s="96" t="s">
        <v>128</v>
      </c>
      <c r="E7" s="96" t="s">
        <v>127</v>
      </c>
      <c r="F7" s="96" t="s">
        <v>126</v>
      </c>
      <c r="G7" s="96" t="s">
        <v>125</v>
      </c>
      <c r="H7" s="58"/>
      <c r="I7" s="58"/>
      <c r="J7" s="58"/>
      <c r="K7" s="58"/>
    </row>
    <row r="8" spans="1:11" s="58" customFormat="1" ht="19.5" customHeight="1">
      <c r="A8" s="198" t="s">
        <v>134</v>
      </c>
      <c r="B8" s="199"/>
      <c r="C8" s="107">
        <f>SUM(C9:C11)</f>
        <v>0</v>
      </c>
      <c r="D8" s="107">
        <f>SUM(D9:D11)</f>
        <v>0</v>
      </c>
      <c r="E8" s="107">
        <f>SUM(E9:E11)</f>
        <v>0</v>
      </c>
      <c r="F8" s="107">
        <f>SUM(F9:F11)</f>
        <v>0</v>
      </c>
      <c r="G8" s="107">
        <f>SUM(G9:G11)</f>
        <v>0</v>
      </c>
    </row>
    <row r="9" spans="1:11" s="58" customFormat="1" ht="18" customHeight="1">
      <c r="A9" s="73"/>
      <c r="B9" s="106" t="s">
        <v>133</v>
      </c>
      <c r="C9" s="71"/>
      <c r="D9" s="71"/>
      <c r="E9" s="71"/>
      <c r="F9" s="71"/>
      <c r="G9" s="71"/>
    </row>
    <row r="10" spans="1:11" s="58" customFormat="1" ht="18" customHeight="1">
      <c r="A10" s="73"/>
      <c r="B10" s="105" t="s">
        <v>132</v>
      </c>
      <c r="C10" s="71"/>
      <c r="D10" s="71"/>
      <c r="E10" s="71"/>
      <c r="F10" s="71"/>
      <c r="G10" s="71"/>
    </row>
    <row r="11" spans="1:11" s="58" customFormat="1" ht="18" customHeight="1" thickBot="1">
      <c r="A11" s="104"/>
      <c r="B11" s="103"/>
      <c r="C11" s="102"/>
      <c r="D11" s="102"/>
      <c r="E11" s="102"/>
      <c r="F11" s="102"/>
      <c r="G11" s="101"/>
    </row>
    <row r="12" spans="1:11" s="58" customFormat="1" ht="20.100000000000001" customHeight="1" thickTop="1" thickBot="1">
      <c r="A12" s="200" t="s">
        <v>131</v>
      </c>
      <c r="B12" s="201"/>
      <c r="C12" s="70">
        <f>C8</f>
        <v>0</v>
      </c>
      <c r="D12" s="70">
        <f>D8</f>
        <v>0</v>
      </c>
      <c r="E12" s="70">
        <f>E8</f>
        <v>0</v>
      </c>
      <c r="F12" s="70">
        <f>F8</f>
        <v>0</v>
      </c>
      <c r="G12" s="100">
        <f>G8</f>
        <v>0</v>
      </c>
    </row>
    <row r="13" spans="1:11" s="58" customFormat="1" ht="20.100000000000001" customHeight="1" thickTop="1">
      <c r="A13" s="99"/>
      <c r="B13" s="98"/>
      <c r="C13" s="97"/>
      <c r="D13" s="97"/>
      <c r="E13" s="97"/>
      <c r="F13" s="97"/>
      <c r="G13" s="97"/>
    </row>
    <row r="14" spans="1:11" s="58" customFormat="1" ht="20.100000000000001" customHeight="1">
      <c r="A14" s="214" t="s">
        <v>130</v>
      </c>
      <c r="B14" s="215"/>
      <c r="C14" s="96" t="s">
        <v>129</v>
      </c>
      <c r="D14" s="96" t="s">
        <v>128</v>
      </c>
      <c r="E14" s="96" t="s">
        <v>127</v>
      </c>
      <c r="F14" s="96" t="s">
        <v>126</v>
      </c>
      <c r="G14" s="96" t="s">
        <v>125</v>
      </c>
    </row>
    <row r="15" spans="1:11" s="58" customFormat="1" ht="20.100000000000001" customHeight="1">
      <c r="A15" s="95" t="s">
        <v>124</v>
      </c>
      <c r="B15" s="94"/>
      <c r="C15" s="87">
        <f>SUM(C16:C25)</f>
        <v>0</v>
      </c>
      <c r="D15" s="87">
        <f>SUM(D16:D25)</f>
        <v>0</v>
      </c>
      <c r="E15" s="87">
        <f>SUM(E16:E25)</f>
        <v>0</v>
      </c>
      <c r="F15" s="87">
        <f>SUM(F16:F25)</f>
        <v>0</v>
      </c>
      <c r="G15" s="87">
        <f>SUM(G16:G25)</f>
        <v>0</v>
      </c>
    </row>
    <row r="16" spans="1:11" s="58" customFormat="1" ht="18" customHeight="1">
      <c r="A16" s="208" t="s">
        <v>123</v>
      </c>
      <c r="B16" s="84" t="s">
        <v>122</v>
      </c>
      <c r="C16" s="71"/>
      <c r="D16" s="71"/>
      <c r="E16" s="71"/>
      <c r="F16" s="71"/>
      <c r="G16" s="71"/>
    </row>
    <row r="17" spans="1:7" s="58" customFormat="1" ht="18" customHeight="1">
      <c r="A17" s="209"/>
      <c r="B17" s="84" t="s">
        <v>121</v>
      </c>
      <c r="C17" s="71"/>
      <c r="D17" s="71"/>
      <c r="E17" s="71"/>
      <c r="F17" s="71"/>
      <c r="G17" s="71"/>
    </row>
    <row r="18" spans="1:7" s="58" customFormat="1" ht="18" customHeight="1">
      <c r="A18" s="208" t="s">
        <v>120</v>
      </c>
      <c r="B18" s="84" t="s">
        <v>119</v>
      </c>
      <c r="C18" s="71"/>
      <c r="D18" s="71"/>
      <c r="E18" s="71"/>
      <c r="F18" s="71"/>
      <c r="G18" s="71"/>
    </row>
    <row r="19" spans="1:7" s="58" customFormat="1" ht="18" customHeight="1">
      <c r="A19" s="210"/>
      <c r="B19" s="84" t="s">
        <v>118</v>
      </c>
      <c r="C19" s="71"/>
      <c r="D19" s="71"/>
      <c r="E19" s="71"/>
      <c r="F19" s="71"/>
      <c r="G19" s="71"/>
    </row>
    <row r="20" spans="1:7" s="58" customFormat="1" ht="18" customHeight="1">
      <c r="A20" s="210"/>
      <c r="B20" s="84" t="s">
        <v>117</v>
      </c>
      <c r="C20" s="71"/>
      <c r="D20" s="71"/>
      <c r="E20" s="71"/>
      <c r="F20" s="71"/>
      <c r="G20" s="71"/>
    </row>
    <row r="21" spans="1:7" s="58" customFormat="1" ht="18" customHeight="1">
      <c r="A21" s="210"/>
      <c r="B21" s="84" t="s">
        <v>116</v>
      </c>
      <c r="C21" s="71"/>
      <c r="D21" s="71"/>
      <c r="E21" s="71"/>
      <c r="F21" s="71"/>
      <c r="G21" s="71"/>
    </row>
    <row r="22" spans="1:7" s="58" customFormat="1" ht="18" customHeight="1">
      <c r="A22" s="209"/>
      <c r="B22" s="84" t="s">
        <v>115</v>
      </c>
      <c r="C22" s="71"/>
      <c r="D22" s="71"/>
      <c r="E22" s="71"/>
      <c r="F22" s="71"/>
      <c r="G22" s="71"/>
    </row>
    <row r="23" spans="1:7" s="58" customFormat="1" ht="18" customHeight="1">
      <c r="A23" s="93"/>
      <c r="B23" s="82" t="s">
        <v>114</v>
      </c>
      <c r="C23" s="71"/>
      <c r="D23" s="71"/>
      <c r="E23" s="71"/>
      <c r="F23" s="71"/>
      <c r="G23" s="71"/>
    </row>
    <row r="24" spans="1:7" s="58" customFormat="1" ht="18" customHeight="1">
      <c r="A24" s="93"/>
      <c r="B24" s="84" t="s">
        <v>113</v>
      </c>
      <c r="C24" s="71"/>
      <c r="D24" s="71"/>
      <c r="E24" s="71"/>
      <c r="F24" s="71"/>
      <c r="G24" s="71"/>
    </row>
    <row r="25" spans="1:7" s="58" customFormat="1" ht="18" customHeight="1">
      <c r="A25" s="73"/>
      <c r="B25" s="92"/>
      <c r="C25" s="71"/>
      <c r="D25" s="71"/>
      <c r="E25" s="71"/>
      <c r="F25" s="71"/>
      <c r="G25" s="71"/>
    </row>
    <row r="26" spans="1:7" s="58" customFormat="1" ht="20.100000000000001" customHeight="1">
      <c r="A26" s="198" t="s">
        <v>112</v>
      </c>
      <c r="B26" s="199"/>
      <c r="C26" s="87">
        <f>SUM(C27:C30)</f>
        <v>0</v>
      </c>
      <c r="D26" s="87">
        <f>SUM(D27:D30)</f>
        <v>0</v>
      </c>
      <c r="E26" s="87">
        <f>SUM(E27:E30)</f>
        <v>0</v>
      </c>
      <c r="F26" s="87">
        <f>SUM(F27:F30)</f>
        <v>0</v>
      </c>
      <c r="G26" s="87">
        <f>SUM(G27:G30)</f>
        <v>0</v>
      </c>
    </row>
    <row r="27" spans="1:7" s="58" customFormat="1" ht="18" customHeight="1">
      <c r="A27" s="73"/>
      <c r="B27" s="91" t="s">
        <v>111</v>
      </c>
      <c r="C27" s="71"/>
      <c r="D27" s="71"/>
      <c r="E27" s="71"/>
      <c r="F27" s="71"/>
      <c r="G27" s="71"/>
    </row>
    <row r="28" spans="1:7" s="58" customFormat="1" ht="18" customHeight="1">
      <c r="A28" s="73"/>
      <c r="B28" s="90" t="s">
        <v>110</v>
      </c>
      <c r="C28" s="71"/>
      <c r="D28" s="71"/>
      <c r="E28" s="71"/>
      <c r="F28" s="71"/>
      <c r="G28" s="71"/>
    </row>
    <row r="29" spans="1:7" s="58" customFormat="1" ht="18" customHeight="1">
      <c r="A29" s="73"/>
      <c r="B29" s="89" t="s">
        <v>109</v>
      </c>
      <c r="C29" s="71"/>
      <c r="D29" s="71"/>
      <c r="E29" s="71"/>
      <c r="F29" s="71"/>
      <c r="G29" s="71"/>
    </row>
    <row r="30" spans="1:7" s="58" customFormat="1" ht="18" customHeight="1">
      <c r="A30" s="73"/>
      <c r="B30" s="76"/>
      <c r="C30" s="71"/>
      <c r="D30" s="71"/>
      <c r="E30" s="71"/>
      <c r="F30" s="71"/>
      <c r="G30" s="71"/>
    </row>
    <row r="31" spans="1:7" s="58" customFormat="1" ht="20.100000000000001" customHeight="1">
      <c r="A31" s="198" t="s">
        <v>108</v>
      </c>
      <c r="B31" s="199"/>
      <c r="C31" s="87">
        <f>SUM(C32:C33)</f>
        <v>0</v>
      </c>
      <c r="D31" s="87">
        <f>SUM(D32:D33)</f>
        <v>0</v>
      </c>
      <c r="E31" s="87">
        <f t="shared" ref="E31:G31" si="0">SUM(E32:E33)</f>
        <v>0</v>
      </c>
      <c r="F31" s="87">
        <f t="shared" si="0"/>
        <v>0</v>
      </c>
      <c r="G31" s="87">
        <f t="shared" si="0"/>
        <v>0</v>
      </c>
    </row>
    <row r="32" spans="1:7" s="58" customFormat="1" ht="18" customHeight="1">
      <c r="A32" s="80"/>
      <c r="B32" s="88" t="s">
        <v>108</v>
      </c>
      <c r="C32" s="71"/>
      <c r="D32" s="71"/>
      <c r="E32" s="71"/>
      <c r="F32" s="71"/>
      <c r="G32" s="71"/>
    </row>
    <row r="33" spans="1:7" s="58" customFormat="1" ht="18" customHeight="1">
      <c r="A33" s="73"/>
      <c r="B33" s="76"/>
      <c r="C33" s="71"/>
      <c r="D33" s="71"/>
      <c r="E33" s="71"/>
      <c r="F33" s="71"/>
      <c r="G33" s="71"/>
    </row>
    <row r="34" spans="1:7" s="58" customFormat="1" ht="20.100000000000001" customHeight="1">
      <c r="A34" s="198" t="s">
        <v>107</v>
      </c>
      <c r="B34" s="199"/>
      <c r="C34" s="87">
        <f>SUM(C35:C42)</f>
        <v>0</v>
      </c>
      <c r="D34" s="87">
        <f>SUM(D35:D42)</f>
        <v>0</v>
      </c>
      <c r="E34" s="87">
        <f>SUM(E35:E42)</f>
        <v>0</v>
      </c>
      <c r="F34" s="87">
        <f>SUM(F35:F42)</f>
        <v>0</v>
      </c>
      <c r="G34" s="87">
        <f>SUM(G35:G42)</f>
        <v>0</v>
      </c>
    </row>
    <row r="35" spans="1:7" s="58" customFormat="1" ht="18" customHeight="1">
      <c r="A35" s="86"/>
      <c r="B35" s="82" t="s">
        <v>106</v>
      </c>
      <c r="C35" s="71"/>
      <c r="D35" s="71"/>
      <c r="E35" s="71"/>
      <c r="F35" s="71"/>
      <c r="G35" s="71"/>
    </row>
    <row r="36" spans="1:7" s="58" customFormat="1" ht="18" customHeight="1">
      <c r="A36" s="73"/>
      <c r="B36" s="78" t="s">
        <v>105</v>
      </c>
      <c r="C36" s="71"/>
      <c r="D36" s="71"/>
      <c r="E36" s="71"/>
      <c r="F36" s="71"/>
      <c r="G36" s="71"/>
    </row>
    <row r="37" spans="1:7" s="58" customFormat="1" ht="18" customHeight="1">
      <c r="A37" s="73"/>
      <c r="B37" s="78" t="s">
        <v>104</v>
      </c>
      <c r="C37" s="71"/>
      <c r="D37" s="71"/>
      <c r="E37" s="71"/>
      <c r="F37" s="71"/>
      <c r="G37" s="71"/>
    </row>
    <row r="38" spans="1:7" s="58" customFormat="1" ht="18" customHeight="1">
      <c r="A38" s="73"/>
      <c r="B38" s="78" t="s">
        <v>103</v>
      </c>
      <c r="C38" s="71"/>
      <c r="D38" s="71"/>
      <c r="E38" s="71"/>
      <c r="F38" s="71"/>
      <c r="G38" s="71"/>
    </row>
    <row r="39" spans="1:7" s="58" customFormat="1" ht="18" customHeight="1">
      <c r="A39" s="73"/>
      <c r="B39" s="85" t="s">
        <v>102</v>
      </c>
      <c r="C39" s="71"/>
      <c r="D39" s="71"/>
      <c r="E39" s="71"/>
      <c r="F39" s="71"/>
      <c r="G39" s="71"/>
    </row>
    <row r="40" spans="1:7" s="58" customFormat="1" ht="18" customHeight="1">
      <c r="A40" s="83"/>
      <c r="B40" s="84" t="s">
        <v>101</v>
      </c>
      <c r="C40" s="71"/>
      <c r="D40" s="71"/>
      <c r="E40" s="71"/>
      <c r="F40" s="71"/>
      <c r="G40" s="71"/>
    </row>
    <row r="41" spans="1:7" s="58" customFormat="1" ht="18" customHeight="1">
      <c r="A41" s="83"/>
      <c r="B41" s="82" t="s">
        <v>100</v>
      </c>
      <c r="C41" s="71"/>
      <c r="D41" s="71"/>
      <c r="E41" s="71"/>
      <c r="F41" s="71"/>
      <c r="G41" s="71"/>
    </row>
    <row r="42" spans="1:7" s="58" customFormat="1" ht="18" customHeight="1">
      <c r="A42" s="77"/>
      <c r="B42" s="76"/>
      <c r="C42" s="71"/>
      <c r="D42" s="71"/>
      <c r="E42" s="71"/>
      <c r="F42" s="71"/>
      <c r="G42" s="71"/>
    </row>
    <row r="43" spans="1:7" s="58" customFormat="1" ht="20.100000000000001" customHeight="1">
      <c r="A43" s="198" t="s">
        <v>99</v>
      </c>
      <c r="B43" s="199"/>
      <c r="C43" s="81">
        <f>SUM(C44:C50)</f>
        <v>0</v>
      </c>
      <c r="D43" s="81">
        <f>SUM(D44:D50)</f>
        <v>0</v>
      </c>
      <c r="E43" s="81">
        <f>SUM(E44:E50)</f>
        <v>0</v>
      </c>
      <c r="F43" s="81">
        <f>SUM(F44:F50)</f>
        <v>0</v>
      </c>
      <c r="G43" s="81">
        <f>SUM(G44:G50)</f>
        <v>0</v>
      </c>
    </row>
    <row r="44" spans="1:7" s="58" customFormat="1" ht="18" customHeight="1">
      <c r="A44" s="80"/>
      <c r="B44" s="79" t="s">
        <v>98</v>
      </c>
      <c r="C44" s="71"/>
      <c r="D44" s="71"/>
      <c r="E44" s="71"/>
      <c r="F44" s="71"/>
      <c r="G44" s="71"/>
    </row>
    <row r="45" spans="1:7" s="58" customFormat="1" ht="18" customHeight="1">
      <c r="A45" s="73"/>
      <c r="B45" s="79" t="s">
        <v>97</v>
      </c>
      <c r="C45" s="71"/>
      <c r="D45" s="71"/>
      <c r="E45" s="71"/>
      <c r="F45" s="71"/>
      <c r="G45" s="71"/>
    </row>
    <row r="46" spans="1:7" s="58" customFormat="1" ht="18" customHeight="1">
      <c r="A46" s="73"/>
      <c r="B46" s="79" t="s">
        <v>96</v>
      </c>
      <c r="C46" s="71"/>
      <c r="D46" s="71"/>
      <c r="E46" s="71"/>
      <c r="F46" s="71"/>
      <c r="G46" s="71"/>
    </row>
    <row r="47" spans="1:7" s="58" customFormat="1" ht="18" customHeight="1">
      <c r="A47" s="73"/>
      <c r="B47" s="78" t="s">
        <v>95</v>
      </c>
      <c r="C47" s="71"/>
      <c r="D47" s="71"/>
      <c r="E47" s="71"/>
      <c r="F47" s="71"/>
      <c r="G47" s="71"/>
    </row>
    <row r="48" spans="1:7" s="58" customFormat="1" ht="18" customHeight="1">
      <c r="A48" s="73"/>
      <c r="B48" s="78" t="s">
        <v>94</v>
      </c>
      <c r="C48" s="71"/>
      <c r="D48" s="71"/>
      <c r="E48" s="71"/>
      <c r="F48" s="71"/>
      <c r="G48" s="71"/>
    </row>
    <row r="49" spans="1:11" s="58" customFormat="1" ht="18" customHeight="1">
      <c r="A49" s="73"/>
      <c r="B49" s="78" t="s">
        <v>93</v>
      </c>
      <c r="C49" s="71"/>
      <c r="D49" s="71"/>
      <c r="E49" s="71"/>
      <c r="F49" s="71"/>
      <c r="G49" s="71"/>
    </row>
    <row r="50" spans="1:11" s="58" customFormat="1" ht="18" customHeight="1">
      <c r="A50" s="77"/>
      <c r="B50" s="76"/>
      <c r="C50" s="71"/>
      <c r="D50" s="71"/>
      <c r="E50" s="71"/>
      <c r="F50" s="71"/>
      <c r="G50" s="71"/>
    </row>
    <row r="51" spans="1:11" s="58" customFormat="1" ht="20.100000000000001" customHeight="1">
      <c r="A51" s="198" t="s">
        <v>92</v>
      </c>
      <c r="B51" s="199"/>
      <c r="C51" s="74">
        <f>SUM(C53:C55)</f>
        <v>0</v>
      </c>
      <c r="D51" s="74">
        <f t="shared" ref="D51:G51" si="1">SUM(D53:D55)</f>
        <v>0</v>
      </c>
      <c r="E51" s="74">
        <f t="shared" si="1"/>
        <v>0</v>
      </c>
      <c r="F51" s="74">
        <f t="shared" si="1"/>
        <v>0</v>
      </c>
      <c r="G51" s="74">
        <f t="shared" si="1"/>
        <v>0</v>
      </c>
    </row>
    <row r="52" spans="1:11" s="58" customFormat="1" ht="20.100000000000001" customHeight="1">
      <c r="A52" s="73"/>
      <c r="B52" s="72" t="s">
        <v>91</v>
      </c>
      <c r="C52" s="71"/>
      <c r="D52" s="71"/>
      <c r="E52" s="71"/>
      <c r="F52" s="71"/>
      <c r="G52" s="71"/>
    </row>
    <row r="53" spans="1:11" s="58" customFormat="1" ht="18" customHeight="1">
      <c r="A53" s="73"/>
      <c r="B53" s="72" t="s">
        <v>90</v>
      </c>
      <c r="C53" s="71"/>
      <c r="D53" s="71"/>
      <c r="E53" s="71"/>
      <c r="F53" s="71"/>
      <c r="G53" s="71"/>
    </row>
    <row r="54" spans="1:11" s="58" customFormat="1" ht="18" customHeight="1">
      <c r="A54" s="73"/>
      <c r="B54" s="72" t="s">
        <v>89</v>
      </c>
      <c r="C54" s="71"/>
      <c r="D54" s="71"/>
      <c r="E54" s="71"/>
      <c r="F54" s="71"/>
      <c r="G54" s="71"/>
    </row>
    <row r="55" spans="1:11" s="58" customFormat="1" ht="18" customHeight="1" thickBot="1">
      <c r="A55" s="73"/>
      <c r="B55" s="72" t="s">
        <v>88</v>
      </c>
      <c r="C55" s="71"/>
      <c r="D55" s="71"/>
      <c r="E55" s="71"/>
      <c r="F55" s="71"/>
      <c r="G55" s="71"/>
    </row>
    <row r="56" spans="1:11" s="58" customFormat="1" ht="20.100000000000001" customHeight="1" thickTop="1" thickBot="1">
      <c r="A56" s="200" t="s">
        <v>87</v>
      </c>
      <c r="B56" s="201"/>
      <c r="C56" s="70">
        <f>C15++C26+C31+C34+C43+C51</f>
        <v>0</v>
      </c>
      <c r="D56" s="70">
        <f>D15++D26+D31+D34+D43+D51</f>
        <v>0</v>
      </c>
      <c r="E56" s="70">
        <f>E15++E26+E31+E34+E43+E51</f>
        <v>0</v>
      </c>
      <c r="F56" s="70">
        <f>F15++F26+F31+F34+F43+F51</f>
        <v>0</v>
      </c>
      <c r="G56" s="69">
        <f>G15++G26+G31+G34+G43+G51</f>
        <v>0</v>
      </c>
      <c r="H56" s="68"/>
      <c r="I56" s="52"/>
      <c r="J56" s="52"/>
      <c r="K56" s="52"/>
    </row>
    <row r="57" spans="1:11" s="58" customFormat="1" ht="24" customHeight="1" thickTop="1">
      <c r="A57" s="202" t="s">
        <v>86</v>
      </c>
      <c r="B57" s="203"/>
      <c r="C57" s="195"/>
      <c r="D57" s="195"/>
      <c r="E57" s="195"/>
      <c r="F57" s="195"/>
      <c r="G57" s="195"/>
      <c r="H57" s="52"/>
      <c r="I57" s="52"/>
      <c r="J57" s="52"/>
      <c r="K57" s="52"/>
    </row>
    <row r="58" spans="1:11" s="58" customFormat="1" ht="24" customHeight="1">
      <c r="A58" s="204"/>
      <c r="B58" s="205"/>
      <c r="C58" s="196"/>
      <c r="D58" s="196"/>
      <c r="E58" s="196"/>
      <c r="F58" s="196"/>
      <c r="G58" s="196"/>
      <c r="H58" s="52"/>
      <c r="I58" s="52"/>
      <c r="J58" s="52"/>
      <c r="K58" s="52"/>
    </row>
    <row r="59" spans="1:11" s="58" customFormat="1" ht="24" customHeight="1">
      <c r="A59" s="204"/>
      <c r="B59" s="205"/>
      <c r="C59" s="196"/>
      <c r="D59" s="196"/>
      <c r="E59" s="196"/>
      <c r="F59" s="196"/>
      <c r="G59" s="196"/>
      <c r="H59" s="52"/>
      <c r="I59" s="52"/>
      <c r="J59" s="52"/>
      <c r="K59" s="52"/>
    </row>
    <row r="60" spans="1:11" ht="24" customHeight="1">
      <c r="A60" s="206"/>
      <c r="B60" s="207"/>
      <c r="C60" s="197"/>
      <c r="D60" s="197"/>
      <c r="E60" s="197"/>
      <c r="F60" s="197"/>
      <c r="G60" s="197"/>
    </row>
    <row r="61" spans="1:11" ht="15" customHeight="1">
      <c r="A61" s="67"/>
      <c r="B61" s="67"/>
      <c r="C61" s="66"/>
      <c r="D61" s="65"/>
      <c r="E61" s="65"/>
      <c r="F61" s="65"/>
      <c r="G61" s="65"/>
    </row>
    <row r="62" spans="1:11" s="58" customFormat="1" ht="18.75" customHeight="1">
      <c r="A62" s="64" t="s">
        <v>85</v>
      </c>
      <c r="B62" s="63"/>
      <c r="C62" s="62"/>
      <c r="D62" s="61"/>
      <c r="E62" s="60"/>
      <c r="F62" s="59"/>
      <c r="G62" s="59"/>
    </row>
    <row r="63" spans="1:11" s="58" customFormat="1" ht="18.75" customHeight="1">
      <c r="A63" s="64" t="s">
        <v>84</v>
      </c>
      <c r="B63" s="63"/>
      <c r="C63" s="62"/>
      <c r="D63" s="61"/>
      <c r="E63" s="60"/>
      <c r="F63" s="59"/>
      <c r="G63" s="59"/>
    </row>
    <row r="64" spans="1:11" s="58" customFormat="1" ht="18.75" customHeight="1">
      <c r="A64" s="64" t="s">
        <v>83</v>
      </c>
      <c r="B64" s="63"/>
      <c r="C64" s="62"/>
      <c r="D64" s="61"/>
      <c r="E64" s="60"/>
      <c r="F64" s="59"/>
      <c r="G64" s="59"/>
    </row>
    <row r="65" spans="1:2" ht="20.100000000000001" customHeight="1">
      <c r="A65" s="57"/>
      <c r="B65" s="56"/>
    </row>
    <row r="66" spans="1:2" ht="20.100000000000001" customHeight="1">
      <c r="B66" s="55"/>
    </row>
  </sheetData>
  <mergeCells count="20">
    <mergeCell ref="A26:B26"/>
    <mergeCell ref="A16:A17"/>
    <mergeCell ref="A18:A22"/>
    <mergeCell ref="E3:G3"/>
    <mergeCell ref="A5:G5"/>
    <mergeCell ref="A7:B7"/>
    <mergeCell ref="A12:B12"/>
    <mergeCell ref="A14:B14"/>
    <mergeCell ref="A8:B8"/>
    <mergeCell ref="G57:G60"/>
    <mergeCell ref="A31:B31"/>
    <mergeCell ref="C57:C60"/>
    <mergeCell ref="D57:D60"/>
    <mergeCell ref="E57:E60"/>
    <mergeCell ref="F57:F60"/>
    <mergeCell ref="A34:B34"/>
    <mergeCell ref="A43:B43"/>
    <mergeCell ref="A51:B51"/>
    <mergeCell ref="A56:B56"/>
    <mergeCell ref="A57:B60"/>
  </mergeCells>
  <phoneticPr fontId="2"/>
  <conditionalFormatting sqref="A8 C8:G8 A31 C31:G31 A34 C34:G34 C43:G43 A51 C51:G51">
    <cfRule type="cellIs" dxfId="16" priority="6" stopIfTrue="1" operator="equal">
      <formula>0</formula>
    </cfRule>
  </conditionalFormatting>
  <conditionalFormatting sqref="A26 C26:G26">
    <cfRule type="cellIs" dxfId="15" priority="4" stopIfTrue="1" operator="equal">
      <formula>0</formula>
    </cfRule>
  </conditionalFormatting>
  <conditionalFormatting sqref="A43">
    <cfRule type="cellIs" dxfId="14" priority="2" stopIfTrue="1" operator="equal">
      <formula>0</formula>
    </cfRule>
  </conditionalFormatting>
  <conditionalFormatting sqref="A15:G15">
    <cfRule type="cellIs" dxfId="13" priority="1" stopIfTrue="1" operator="equal">
      <formula>0</formula>
    </cfRule>
  </conditionalFormatting>
  <conditionalFormatting sqref="C12:G12">
    <cfRule type="cellIs" dxfId="12" priority="5" stopIfTrue="1" operator="equal">
      <formula>0</formula>
    </cfRule>
  </conditionalFormatting>
  <conditionalFormatting sqref="C56:G57">
    <cfRule type="cellIs" dxfId="11" priority="3"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D964-A9F3-4574-928F-2CF57D823B2B}">
  <sheetPr>
    <pageSetUpPr fitToPage="1"/>
  </sheetPr>
  <dimension ref="A1:I70"/>
  <sheetViews>
    <sheetView view="pageBreakPreview" zoomScale="85" zoomScaleNormal="100" zoomScaleSheetLayoutView="85" workbookViewId="0">
      <selection activeCell="A22" sqref="A1:A1048576"/>
    </sheetView>
  </sheetViews>
  <sheetFormatPr defaultColWidth="9" defaultRowHeight="20.100000000000001" customHeight="1"/>
  <cols>
    <col min="1" max="1" width="3.33203125" style="54" customWidth="1"/>
    <col min="2" max="2" width="31.109375" style="52" customWidth="1"/>
    <col min="3" max="3" width="18.109375" style="53" customWidth="1"/>
    <col min="4" max="7" width="18.109375" style="52" customWidth="1"/>
    <col min="8" max="8" width="2.6640625" style="52" customWidth="1"/>
    <col min="9" max="16384" width="9" style="52"/>
  </cols>
  <sheetData>
    <row r="1" spans="1:9" ht="27" customHeight="1">
      <c r="A1" s="52"/>
      <c r="G1" s="114"/>
      <c r="H1" s="113"/>
    </row>
    <row r="2" spans="1:9" ht="18" customHeight="1">
      <c r="A2" s="52"/>
      <c r="G2" s="114"/>
      <c r="H2" s="113"/>
    </row>
    <row r="3" spans="1:9" ht="20.100000000000001" customHeight="1">
      <c r="A3" s="112"/>
      <c r="B3" s="65"/>
      <c r="C3" s="65"/>
      <c r="D3" s="65"/>
      <c r="E3" s="211" t="s">
        <v>138</v>
      </c>
      <c r="F3" s="212"/>
      <c r="G3" s="212"/>
    </row>
    <row r="4" spans="1:9" ht="20.100000000000001" customHeight="1">
      <c r="A4" s="112"/>
      <c r="B4" s="65"/>
      <c r="C4" s="65"/>
      <c r="D4" s="65"/>
      <c r="E4" s="112"/>
      <c r="F4" s="111"/>
      <c r="G4" s="111"/>
    </row>
    <row r="5" spans="1:9" ht="30.75" customHeight="1">
      <c r="A5" s="213" t="s">
        <v>137</v>
      </c>
      <c r="B5" s="213"/>
      <c r="C5" s="213"/>
      <c r="D5" s="213"/>
      <c r="E5" s="213"/>
      <c r="F5" s="213"/>
      <c r="G5" s="213"/>
    </row>
    <row r="6" spans="1:9" ht="20.100000000000001" customHeight="1">
      <c r="A6" s="110"/>
      <c r="B6" s="109"/>
      <c r="C6" s="109"/>
      <c r="D6" s="109"/>
      <c r="E6" s="109"/>
      <c r="F6" s="109"/>
      <c r="G6" s="136" t="s">
        <v>136</v>
      </c>
    </row>
    <row r="7" spans="1:9" ht="20.100000000000001" customHeight="1">
      <c r="A7" s="224" t="s">
        <v>135</v>
      </c>
      <c r="B7" s="225"/>
      <c r="C7" s="131" t="s">
        <v>177</v>
      </c>
      <c r="D7" s="131" t="s">
        <v>177</v>
      </c>
      <c r="E7" s="131" t="s">
        <v>177</v>
      </c>
      <c r="F7" s="131" t="s">
        <v>177</v>
      </c>
      <c r="G7" s="131" t="s">
        <v>177</v>
      </c>
      <c r="H7" s="58"/>
      <c r="I7" s="58"/>
    </row>
    <row r="8" spans="1:9" s="58" customFormat="1" ht="19.5" customHeight="1">
      <c r="A8" s="198" t="s">
        <v>134</v>
      </c>
      <c r="B8" s="199"/>
      <c r="C8" s="107">
        <f>SUM(C9:C11)</f>
        <v>226790000</v>
      </c>
      <c r="D8" s="107">
        <f>SUM(D9:D11)</f>
        <v>229735000</v>
      </c>
      <c r="E8" s="107">
        <f>SUM(E9:E11)</f>
        <v>232809550</v>
      </c>
      <c r="F8" s="107">
        <f>SUM(F9:F11)</f>
        <v>235976336.5</v>
      </c>
      <c r="G8" s="107">
        <f>SUM(G9:G11)</f>
        <v>239238126.595</v>
      </c>
    </row>
    <row r="9" spans="1:9" s="58" customFormat="1" ht="18" customHeight="1">
      <c r="A9" s="73"/>
      <c r="B9" s="106" t="s">
        <v>133</v>
      </c>
      <c r="C9" s="116">
        <v>156780000</v>
      </c>
      <c r="D9" s="116">
        <v>156225000</v>
      </c>
      <c r="E9" s="116">
        <v>155624550</v>
      </c>
      <c r="F9" s="116">
        <v>154932586.5</v>
      </c>
      <c r="G9" s="116">
        <v>154142689.095</v>
      </c>
    </row>
    <row r="10" spans="1:9" s="58" customFormat="1" ht="18" customHeight="1">
      <c r="A10" s="73"/>
      <c r="B10" s="72" t="s">
        <v>179</v>
      </c>
      <c r="C10" s="116">
        <v>70000000</v>
      </c>
      <c r="D10" s="116">
        <v>73500000</v>
      </c>
      <c r="E10" s="116">
        <v>77175000</v>
      </c>
      <c r="F10" s="116">
        <v>81033750</v>
      </c>
      <c r="G10" s="135">
        <v>85085437.5</v>
      </c>
    </row>
    <row r="11" spans="1:9" s="58" customFormat="1" ht="18" customHeight="1" thickBot="1">
      <c r="A11" s="104"/>
      <c r="B11" s="134" t="s">
        <v>178</v>
      </c>
      <c r="C11" s="102">
        <v>10000</v>
      </c>
      <c r="D11" s="102">
        <v>10000</v>
      </c>
      <c r="E11" s="102">
        <v>10000</v>
      </c>
      <c r="F11" s="102">
        <v>10000</v>
      </c>
      <c r="G11" s="133">
        <v>10000</v>
      </c>
    </row>
    <row r="12" spans="1:9" s="58" customFormat="1" ht="20.100000000000001" customHeight="1" thickTop="1" thickBot="1">
      <c r="A12" s="222" t="s">
        <v>131</v>
      </c>
      <c r="B12" s="223"/>
      <c r="C12" s="115">
        <f>C8</f>
        <v>226790000</v>
      </c>
      <c r="D12" s="115">
        <f>D8</f>
        <v>229735000</v>
      </c>
      <c r="E12" s="115">
        <f>E8</f>
        <v>232809550</v>
      </c>
      <c r="F12" s="115">
        <f>F8</f>
        <v>235976336.5</v>
      </c>
      <c r="G12" s="132">
        <f>G8</f>
        <v>239238126.595</v>
      </c>
    </row>
    <row r="13" spans="1:9" s="58" customFormat="1" ht="20.100000000000001" customHeight="1" thickTop="1">
      <c r="A13" s="99"/>
      <c r="B13" s="98"/>
      <c r="C13" s="97"/>
      <c r="D13" s="97"/>
      <c r="E13" s="97"/>
      <c r="F13" s="97"/>
      <c r="G13" s="97"/>
    </row>
    <row r="14" spans="1:9" s="58" customFormat="1" ht="20.100000000000001" customHeight="1">
      <c r="A14" s="224" t="s">
        <v>130</v>
      </c>
      <c r="B14" s="225"/>
      <c r="C14" s="131" t="s">
        <v>177</v>
      </c>
      <c r="D14" s="131" t="s">
        <v>177</v>
      </c>
      <c r="E14" s="131" t="s">
        <v>177</v>
      </c>
      <c r="F14" s="131" t="s">
        <v>177</v>
      </c>
      <c r="G14" s="131" t="s">
        <v>177</v>
      </c>
    </row>
    <row r="15" spans="1:9" s="58" customFormat="1" ht="20.100000000000001" customHeight="1">
      <c r="A15" s="198" t="s">
        <v>176</v>
      </c>
      <c r="B15" s="199"/>
      <c r="C15" s="120">
        <f>SUM(C16:C24)</f>
        <v>105500000</v>
      </c>
      <c r="D15" s="120">
        <f>SUM(D16:D24)</f>
        <v>108485000</v>
      </c>
      <c r="E15" s="120">
        <f>SUM(E16:E24)</f>
        <v>111559550</v>
      </c>
      <c r="F15" s="120">
        <f>SUM(F16:F24)</f>
        <v>114726336.5</v>
      </c>
      <c r="G15" s="120">
        <f>SUM(G16:G24)</f>
        <v>117988126.595</v>
      </c>
    </row>
    <row r="16" spans="1:9" s="58" customFormat="1" ht="18" customHeight="1">
      <c r="A16" s="219" t="s">
        <v>123</v>
      </c>
      <c r="B16" s="123" t="s">
        <v>175</v>
      </c>
      <c r="C16" s="116">
        <v>10000000</v>
      </c>
      <c r="D16" s="116">
        <f t="shared" ref="D16:G22" si="0">C16*1.03</f>
        <v>10300000</v>
      </c>
      <c r="E16" s="116">
        <f t="shared" si="0"/>
        <v>10609000</v>
      </c>
      <c r="F16" s="116">
        <f t="shared" si="0"/>
        <v>10927270</v>
      </c>
      <c r="G16" s="116">
        <f t="shared" si="0"/>
        <v>11255088.1</v>
      </c>
    </row>
    <row r="17" spans="1:7" s="58" customFormat="1" ht="18" customHeight="1">
      <c r="A17" s="219"/>
      <c r="B17" s="123" t="s">
        <v>174</v>
      </c>
      <c r="C17" s="116">
        <v>30000000</v>
      </c>
      <c r="D17" s="116">
        <f t="shared" si="0"/>
        <v>30900000</v>
      </c>
      <c r="E17" s="116">
        <f t="shared" si="0"/>
        <v>31827000</v>
      </c>
      <c r="F17" s="116">
        <f t="shared" si="0"/>
        <v>32781810</v>
      </c>
      <c r="G17" s="116">
        <f t="shared" si="0"/>
        <v>33765264.300000004</v>
      </c>
    </row>
    <row r="18" spans="1:7" s="58" customFormat="1" ht="18" customHeight="1">
      <c r="A18" s="220" t="s">
        <v>120</v>
      </c>
      <c r="B18" s="123" t="s">
        <v>173</v>
      </c>
      <c r="C18" s="116">
        <v>2000000</v>
      </c>
      <c r="D18" s="116">
        <f t="shared" si="0"/>
        <v>2060000</v>
      </c>
      <c r="E18" s="116">
        <f t="shared" si="0"/>
        <v>2121800</v>
      </c>
      <c r="F18" s="116">
        <f t="shared" si="0"/>
        <v>2185454</v>
      </c>
      <c r="G18" s="116">
        <f t="shared" si="0"/>
        <v>2251017.62</v>
      </c>
    </row>
    <row r="19" spans="1:7" s="58" customFormat="1" ht="18" customHeight="1">
      <c r="A19" s="220"/>
      <c r="B19" s="125" t="s">
        <v>172</v>
      </c>
      <c r="C19" s="116">
        <v>1500000</v>
      </c>
      <c r="D19" s="116">
        <f t="shared" si="0"/>
        <v>1545000</v>
      </c>
      <c r="E19" s="116">
        <f t="shared" si="0"/>
        <v>1591350</v>
      </c>
      <c r="F19" s="116">
        <f t="shared" si="0"/>
        <v>1639090.5</v>
      </c>
      <c r="G19" s="116">
        <f t="shared" si="0"/>
        <v>1688263.2150000001</v>
      </c>
    </row>
    <row r="20" spans="1:7" s="58" customFormat="1" ht="18" customHeight="1">
      <c r="A20" s="221"/>
      <c r="B20" s="123" t="s">
        <v>171</v>
      </c>
      <c r="C20" s="116">
        <v>1000000</v>
      </c>
      <c r="D20" s="116">
        <f t="shared" si="0"/>
        <v>1030000</v>
      </c>
      <c r="E20" s="116">
        <f t="shared" si="0"/>
        <v>1060900</v>
      </c>
      <c r="F20" s="116">
        <f t="shared" si="0"/>
        <v>1092727</v>
      </c>
      <c r="G20" s="116">
        <f t="shared" si="0"/>
        <v>1125508.81</v>
      </c>
    </row>
    <row r="21" spans="1:7" s="58" customFormat="1" ht="18" customHeight="1">
      <c r="A21" s="130"/>
      <c r="B21" s="123" t="s">
        <v>170</v>
      </c>
      <c r="C21" s="116">
        <v>15000000</v>
      </c>
      <c r="D21" s="116">
        <f t="shared" si="0"/>
        <v>15450000</v>
      </c>
      <c r="E21" s="116">
        <f t="shared" si="0"/>
        <v>15913500</v>
      </c>
      <c r="F21" s="116">
        <f t="shared" si="0"/>
        <v>16390905</v>
      </c>
      <c r="G21" s="116">
        <f t="shared" si="0"/>
        <v>16882632.150000002</v>
      </c>
    </row>
    <row r="22" spans="1:7" s="58" customFormat="1" ht="18" customHeight="1">
      <c r="A22" s="129"/>
      <c r="B22" s="123" t="s">
        <v>169</v>
      </c>
      <c r="C22" s="116">
        <v>40000000</v>
      </c>
      <c r="D22" s="116">
        <f t="shared" si="0"/>
        <v>41200000</v>
      </c>
      <c r="E22" s="116">
        <f t="shared" si="0"/>
        <v>42436000</v>
      </c>
      <c r="F22" s="116">
        <f t="shared" si="0"/>
        <v>43709080</v>
      </c>
      <c r="G22" s="116">
        <f t="shared" si="0"/>
        <v>45020352.399999999</v>
      </c>
    </row>
    <row r="23" spans="1:7" s="58" customFormat="1" ht="18" customHeight="1">
      <c r="A23" s="129"/>
      <c r="B23" s="123" t="s">
        <v>168</v>
      </c>
      <c r="C23" s="116">
        <v>5000000</v>
      </c>
      <c r="D23" s="116">
        <v>5000000</v>
      </c>
      <c r="E23" s="116">
        <v>5000000</v>
      </c>
      <c r="F23" s="116">
        <v>5000000</v>
      </c>
      <c r="G23" s="116">
        <v>5000000</v>
      </c>
    </row>
    <row r="24" spans="1:7" s="58" customFormat="1" ht="18" customHeight="1">
      <c r="A24" s="128"/>
      <c r="B24" s="127" t="s">
        <v>167</v>
      </c>
      <c r="C24" s="116">
        <v>1000000</v>
      </c>
      <c r="D24" s="116">
        <v>1000000</v>
      </c>
      <c r="E24" s="116">
        <v>1000000</v>
      </c>
      <c r="F24" s="116">
        <v>1000000</v>
      </c>
      <c r="G24" s="116">
        <v>1000000</v>
      </c>
    </row>
    <row r="25" spans="1:7" s="58" customFormat="1" ht="20.100000000000001" customHeight="1">
      <c r="A25" s="198" t="s">
        <v>112</v>
      </c>
      <c r="B25" s="199"/>
      <c r="C25" s="120">
        <f>SUM(C26:C28)</f>
        <v>65000000</v>
      </c>
      <c r="D25" s="120">
        <f>SUM(D26:D28)</f>
        <v>65000000</v>
      </c>
      <c r="E25" s="120">
        <f>SUM(E26:E28)</f>
        <v>65000000</v>
      </c>
      <c r="F25" s="120">
        <f>SUM(F26:F28)</f>
        <v>65000000</v>
      </c>
      <c r="G25" s="120">
        <f>SUM(G26:G28)</f>
        <v>65000000</v>
      </c>
    </row>
    <row r="26" spans="1:7" s="58" customFormat="1" ht="18" customHeight="1">
      <c r="A26" s="73"/>
      <c r="B26" s="126" t="s">
        <v>166</v>
      </c>
      <c r="C26" s="116">
        <v>30000000</v>
      </c>
      <c r="D26" s="116">
        <v>30000000</v>
      </c>
      <c r="E26" s="116">
        <v>30000000</v>
      </c>
      <c r="F26" s="116">
        <v>30000000</v>
      </c>
      <c r="G26" s="116">
        <v>30000000</v>
      </c>
    </row>
    <row r="27" spans="1:7" s="58" customFormat="1" ht="18" customHeight="1">
      <c r="A27" s="73"/>
      <c r="B27" s="117" t="s">
        <v>165</v>
      </c>
      <c r="C27" s="116">
        <v>20000000</v>
      </c>
      <c r="D27" s="116">
        <v>20000000</v>
      </c>
      <c r="E27" s="116">
        <v>20000000</v>
      </c>
      <c r="F27" s="116">
        <v>20000000</v>
      </c>
      <c r="G27" s="116">
        <v>20000000</v>
      </c>
    </row>
    <row r="28" spans="1:7" s="58" customFormat="1" ht="18" customHeight="1">
      <c r="A28" s="83"/>
      <c r="B28" s="125" t="s">
        <v>164</v>
      </c>
      <c r="C28" s="116">
        <v>15000000</v>
      </c>
      <c r="D28" s="116">
        <v>15000000</v>
      </c>
      <c r="E28" s="116">
        <v>15000000</v>
      </c>
      <c r="F28" s="116">
        <v>15000000</v>
      </c>
      <c r="G28" s="116">
        <v>15000000</v>
      </c>
    </row>
    <row r="29" spans="1:7" s="58" customFormat="1" ht="20.100000000000001" customHeight="1">
      <c r="A29" s="198" t="s">
        <v>108</v>
      </c>
      <c r="B29" s="199"/>
      <c r="C29" s="120">
        <f>SUM(C30:C30)</f>
        <v>5000000</v>
      </c>
      <c r="D29" s="120">
        <f>SUM(D30:D30)</f>
        <v>5000000</v>
      </c>
      <c r="E29" s="120">
        <f>SUM(E30:E30)</f>
        <v>5000000</v>
      </c>
      <c r="F29" s="120">
        <f>SUM(F30:F30)</f>
        <v>5000000</v>
      </c>
      <c r="G29" s="120">
        <f>SUM(G30:G30)</f>
        <v>5000000</v>
      </c>
    </row>
    <row r="30" spans="1:7" s="58" customFormat="1" ht="18" customHeight="1">
      <c r="A30" s="80"/>
      <c r="B30" s="124" t="s">
        <v>163</v>
      </c>
      <c r="C30" s="116">
        <v>5000000</v>
      </c>
      <c r="D30" s="116">
        <v>5000000</v>
      </c>
      <c r="E30" s="116">
        <v>5000000</v>
      </c>
      <c r="F30" s="116">
        <v>5000000</v>
      </c>
      <c r="G30" s="116">
        <v>5000000</v>
      </c>
    </row>
    <row r="31" spans="1:7" s="58" customFormat="1" ht="20.100000000000001" customHeight="1">
      <c r="A31" s="198" t="s">
        <v>107</v>
      </c>
      <c r="B31" s="199"/>
      <c r="C31" s="120">
        <f>SUM(C32:C46)</f>
        <v>14090000</v>
      </c>
      <c r="D31" s="120">
        <f>SUM(D32:D46)</f>
        <v>14050000</v>
      </c>
      <c r="E31" s="120">
        <f>SUM(E32:E46)</f>
        <v>14050000</v>
      </c>
      <c r="F31" s="120">
        <f>SUM(F32:F46)</f>
        <v>14050000</v>
      </c>
      <c r="G31" s="120">
        <f>SUM(G32:G46)</f>
        <v>14040000</v>
      </c>
    </row>
    <row r="32" spans="1:7" s="58" customFormat="1" ht="18" customHeight="1">
      <c r="A32" s="86"/>
      <c r="B32" s="122" t="s">
        <v>162</v>
      </c>
      <c r="C32" s="116">
        <v>3500000</v>
      </c>
      <c r="D32" s="116">
        <v>3500000</v>
      </c>
      <c r="E32" s="116">
        <v>3500000</v>
      </c>
      <c r="F32" s="116">
        <v>3500000</v>
      </c>
      <c r="G32" s="116">
        <v>3500000</v>
      </c>
    </row>
    <row r="33" spans="1:7" s="58" customFormat="1" ht="18" customHeight="1">
      <c r="A33" s="86"/>
      <c r="B33" s="122" t="s">
        <v>161</v>
      </c>
      <c r="C33" s="116">
        <v>3000000</v>
      </c>
      <c r="D33" s="116">
        <v>3000000</v>
      </c>
      <c r="E33" s="116">
        <v>3000000</v>
      </c>
      <c r="F33" s="116">
        <v>3000000</v>
      </c>
      <c r="G33" s="116">
        <v>3000000</v>
      </c>
    </row>
    <row r="34" spans="1:7" s="58" customFormat="1" ht="18" customHeight="1">
      <c r="A34" s="83"/>
      <c r="B34" s="122" t="s">
        <v>160</v>
      </c>
      <c r="C34" s="116">
        <v>1010000</v>
      </c>
      <c r="D34" s="116">
        <v>1010000</v>
      </c>
      <c r="E34" s="116">
        <v>1010000</v>
      </c>
      <c r="F34" s="116">
        <v>1010000</v>
      </c>
      <c r="G34" s="116">
        <v>1000000</v>
      </c>
    </row>
    <row r="35" spans="1:7" s="58" customFormat="1" ht="18" customHeight="1">
      <c r="A35" s="73"/>
      <c r="B35" s="118" t="s">
        <v>159</v>
      </c>
      <c r="C35" s="116">
        <v>500000</v>
      </c>
      <c r="D35" s="116">
        <v>500000</v>
      </c>
      <c r="E35" s="116">
        <v>500000</v>
      </c>
      <c r="F35" s="116">
        <v>500000</v>
      </c>
      <c r="G35" s="116">
        <v>500000</v>
      </c>
    </row>
    <row r="36" spans="1:7" s="58" customFormat="1" ht="18" customHeight="1">
      <c r="A36" s="73"/>
      <c r="B36" s="118" t="s">
        <v>158</v>
      </c>
      <c r="C36" s="116">
        <v>1000000</v>
      </c>
      <c r="D36" s="116">
        <v>1000000</v>
      </c>
      <c r="E36" s="116">
        <v>1000000</v>
      </c>
      <c r="F36" s="116">
        <v>1000000</v>
      </c>
      <c r="G36" s="116">
        <v>1000000</v>
      </c>
    </row>
    <row r="37" spans="1:7" s="58" customFormat="1" ht="18" customHeight="1">
      <c r="A37" s="73"/>
      <c r="B37" s="119" t="s">
        <v>157</v>
      </c>
      <c r="C37" s="116">
        <v>3000000</v>
      </c>
      <c r="D37" s="116">
        <v>3000000</v>
      </c>
      <c r="E37" s="116">
        <v>3000000</v>
      </c>
      <c r="F37" s="116">
        <v>3000000</v>
      </c>
      <c r="G37" s="116">
        <v>3000000</v>
      </c>
    </row>
    <row r="38" spans="1:7" s="58" customFormat="1" ht="18" customHeight="1">
      <c r="A38" s="73"/>
      <c r="B38" s="119" t="s">
        <v>156</v>
      </c>
      <c r="C38" s="116">
        <v>1200000</v>
      </c>
      <c r="D38" s="116">
        <v>1200000</v>
      </c>
      <c r="E38" s="116">
        <v>1200000</v>
      </c>
      <c r="F38" s="116">
        <v>1200000</v>
      </c>
      <c r="G38" s="116">
        <v>1200000</v>
      </c>
    </row>
    <row r="39" spans="1:7" s="58" customFormat="1" ht="18" customHeight="1">
      <c r="A39" s="73"/>
      <c r="B39" s="119" t="s">
        <v>155</v>
      </c>
      <c r="C39" s="116">
        <v>100000</v>
      </c>
      <c r="D39" s="116">
        <v>100000</v>
      </c>
      <c r="E39" s="116">
        <v>100000</v>
      </c>
      <c r="F39" s="116">
        <v>100000</v>
      </c>
      <c r="G39" s="116">
        <v>100000</v>
      </c>
    </row>
    <row r="40" spans="1:7" s="58" customFormat="1" ht="18" customHeight="1">
      <c r="A40" s="83"/>
      <c r="B40" s="123" t="s">
        <v>26</v>
      </c>
      <c r="C40" s="116">
        <v>200000</v>
      </c>
      <c r="D40" s="116">
        <v>200000</v>
      </c>
      <c r="E40" s="116">
        <v>200000</v>
      </c>
      <c r="F40" s="116">
        <v>200000</v>
      </c>
      <c r="G40" s="116">
        <v>200000</v>
      </c>
    </row>
    <row r="41" spans="1:7" s="58" customFormat="1" ht="18" customHeight="1">
      <c r="A41" s="73"/>
      <c r="B41" s="117" t="s">
        <v>154</v>
      </c>
      <c r="C41" s="116">
        <v>250000</v>
      </c>
      <c r="D41" s="116">
        <v>250000</v>
      </c>
      <c r="E41" s="116">
        <v>250000</v>
      </c>
      <c r="F41" s="116">
        <v>250000</v>
      </c>
      <c r="G41" s="116">
        <v>250000</v>
      </c>
    </row>
    <row r="42" spans="1:7" s="58" customFormat="1" ht="18" customHeight="1">
      <c r="A42" s="83"/>
      <c r="B42" s="122" t="s">
        <v>153</v>
      </c>
      <c r="C42" s="116">
        <v>200000</v>
      </c>
      <c r="D42" s="116">
        <v>200000</v>
      </c>
      <c r="E42" s="116">
        <v>200000</v>
      </c>
      <c r="F42" s="116">
        <v>200000</v>
      </c>
      <c r="G42" s="116">
        <v>200000</v>
      </c>
    </row>
    <row r="43" spans="1:7" s="58" customFormat="1" ht="18" customHeight="1">
      <c r="A43" s="83"/>
      <c r="B43" s="122" t="s">
        <v>152</v>
      </c>
      <c r="C43" s="116">
        <v>50000</v>
      </c>
      <c r="D43" s="116">
        <v>50000</v>
      </c>
      <c r="E43" s="116">
        <v>50000</v>
      </c>
      <c r="F43" s="116">
        <v>50000</v>
      </c>
      <c r="G43" s="116">
        <v>50000</v>
      </c>
    </row>
    <row r="44" spans="1:7" s="58" customFormat="1" ht="18" customHeight="1">
      <c r="A44" s="83"/>
      <c r="B44" s="122" t="s">
        <v>151</v>
      </c>
      <c r="C44" s="116">
        <v>20000</v>
      </c>
      <c r="D44" s="116">
        <v>20000</v>
      </c>
      <c r="E44" s="116">
        <v>20000</v>
      </c>
      <c r="F44" s="116">
        <v>20000</v>
      </c>
      <c r="G44" s="116">
        <v>20000</v>
      </c>
    </row>
    <row r="45" spans="1:7" s="58" customFormat="1" ht="18" customHeight="1">
      <c r="A45" s="83"/>
      <c r="B45" s="122" t="s">
        <v>150</v>
      </c>
      <c r="C45" s="116">
        <v>40000</v>
      </c>
      <c r="D45" s="116">
        <v>0</v>
      </c>
      <c r="E45" s="116">
        <v>0</v>
      </c>
      <c r="F45" s="116">
        <v>0</v>
      </c>
      <c r="G45" s="116">
        <v>0</v>
      </c>
    </row>
    <row r="46" spans="1:7" s="58" customFormat="1" ht="18" customHeight="1">
      <c r="A46" s="77"/>
      <c r="B46" s="121" t="s">
        <v>149</v>
      </c>
      <c r="C46" s="116">
        <v>20000</v>
      </c>
      <c r="D46" s="116">
        <v>20000</v>
      </c>
      <c r="E46" s="116">
        <v>20000</v>
      </c>
      <c r="F46" s="116">
        <v>20000</v>
      </c>
      <c r="G46" s="116">
        <v>20000</v>
      </c>
    </row>
    <row r="47" spans="1:7" s="58" customFormat="1" ht="18" customHeight="1">
      <c r="A47" s="198" t="s">
        <v>99</v>
      </c>
      <c r="B47" s="199"/>
      <c r="C47" s="120">
        <f>SUM(C48:C54)</f>
        <v>21700000</v>
      </c>
      <c r="D47" s="81">
        <f>SUM(D48:D54)</f>
        <v>21700000</v>
      </c>
      <c r="E47" s="81">
        <f>SUM(E48:E54)</f>
        <v>21700000</v>
      </c>
      <c r="F47" s="81">
        <f>SUM(F48:F54)</f>
        <v>21700000</v>
      </c>
      <c r="G47" s="81">
        <f>SUM(G48:G54)</f>
        <v>21700000</v>
      </c>
    </row>
    <row r="48" spans="1:7" s="58" customFormat="1" ht="20.100000000000001" customHeight="1">
      <c r="A48" s="80"/>
      <c r="B48" s="118" t="s">
        <v>148</v>
      </c>
      <c r="C48" s="116">
        <v>12000000</v>
      </c>
      <c r="D48" s="116">
        <v>12000000</v>
      </c>
      <c r="E48" s="116">
        <v>12000000</v>
      </c>
      <c r="F48" s="116">
        <v>12000000</v>
      </c>
      <c r="G48" s="116">
        <v>12000000</v>
      </c>
    </row>
    <row r="49" spans="1:9" s="58" customFormat="1" ht="20.100000000000001" customHeight="1">
      <c r="A49" s="73"/>
      <c r="B49" s="119" t="s">
        <v>147</v>
      </c>
      <c r="C49" s="116">
        <v>1200000</v>
      </c>
      <c r="D49" s="116">
        <v>1200000</v>
      </c>
      <c r="E49" s="116">
        <v>1200000</v>
      </c>
      <c r="F49" s="116">
        <v>1200000</v>
      </c>
      <c r="G49" s="116">
        <v>1200000</v>
      </c>
    </row>
    <row r="50" spans="1:9" s="58" customFormat="1" ht="18" customHeight="1">
      <c r="A50" s="73"/>
      <c r="B50" s="119" t="s">
        <v>146</v>
      </c>
      <c r="C50" s="116">
        <v>3000000</v>
      </c>
      <c r="D50" s="116">
        <v>3000000</v>
      </c>
      <c r="E50" s="116">
        <v>3000000</v>
      </c>
      <c r="F50" s="116">
        <v>3000000</v>
      </c>
      <c r="G50" s="116">
        <v>3000000</v>
      </c>
    </row>
    <row r="51" spans="1:9" s="58" customFormat="1" ht="18" customHeight="1">
      <c r="A51" s="73"/>
      <c r="B51" s="118" t="s">
        <v>145</v>
      </c>
      <c r="C51" s="116">
        <v>1500000</v>
      </c>
      <c r="D51" s="116">
        <v>1500000</v>
      </c>
      <c r="E51" s="116">
        <v>1500000</v>
      </c>
      <c r="F51" s="116">
        <v>1500000</v>
      </c>
      <c r="G51" s="116">
        <v>1500000</v>
      </c>
    </row>
    <row r="52" spans="1:9" s="58" customFormat="1" ht="18" customHeight="1">
      <c r="A52" s="73"/>
      <c r="B52" s="118" t="s">
        <v>144</v>
      </c>
      <c r="C52" s="116">
        <v>2000000</v>
      </c>
      <c r="D52" s="116">
        <v>2000000</v>
      </c>
      <c r="E52" s="116">
        <v>2000000</v>
      </c>
      <c r="F52" s="116">
        <v>2000000</v>
      </c>
      <c r="G52" s="116">
        <v>2000000</v>
      </c>
    </row>
    <row r="53" spans="1:9" s="58" customFormat="1" ht="18" customHeight="1">
      <c r="A53" s="73"/>
      <c r="B53" s="117" t="s">
        <v>143</v>
      </c>
      <c r="C53" s="116">
        <v>1000000</v>
      </c>
      <c r="D53" s="116">
        <v>1000000</v>
      </c>
      <c r="E53" s="116">
        <v>1000000</v>
      </c>
      <c r="F53" s="116">
        <v>1000000</v>
      </c>
      <c r="G53" s="116">
        <v>1000000</v>
      </c>
    </row>
    <row r="54" spans="1:9" s="58" customFormat="1" ht="18" customHeight="1">
      <c r="A54" s="73"/>
      <c r="B54" s="117" t="s">
        <v>142</v>
      </c>
      <c r="C54" s="116">
        <v>1000000</v>
      </c>
      <c r="D54" s="116">
        <v>1000000</v>
      </c>
      <c r="E54" s="116">
        <v>1000000</v>
      </c>
      <c r="F54" s="116">
        <v>1000000</v>
      </c>
      <c r="G54" s="116">
        <v>1000000</v>
      </c>
    </row>
    <row r="55" spans="1:9" s="58" customFormat="1" ht="18" customHeight="1">
      <c r="A55" s="198" t="s">
        <v>92</v>
      </c>
      <c r="B55" s="199"/>
      <c r="C55" s="74">
        <f>SUM(C57:C59)</f>
        <v>15500000</v>
      </c>
      <c r="D55" s="74">
        <f>SUM(D57:D59)</f>
        <v>15500000</v>
      </c>
      <c r="E55" s="74">
        <f>SUM(E57:E59)</f>
        <v>15500000</v>
      </c>
      <c r="F55" s="74">
        <f>SUM(F57:F59)</f>
        <v>15500000</v>
      </c>
      <c r="G55" s="74">
        <f>SUM(G57:G59)</f>
        <v>15500000</v>
      </c>
    </row>
    <row r="56" spans="1:9" s="58" customFormat="1" ht="20.100000000000001" customHeight="1">
      <c r="A56" s="73"/>
      <c r="B56" s="72" t="s">
        <v>91</v>
      </c>
      <c r="C56" s="116"/>
      <c r="D56" s="71"/>
      <c r="E56" s="71"/>
      <c r="F56" s="71"/>
      <c r="G56" s="71"/>
    </row>
    <row r="57" spans="1:9" s="58" customFormat="1" ht="18" customHeight="1">
      <c r="A57" s="73"/>
      <c r="B57" s="72" t="s">
        <v>141</v>
      </c>
      <c r="C57" s="116">
        <v>8500000</v>
      </c>
      <c r="D57" s="116">
        <v>8500000</v>
      </c>
      <c r="E57" s="116">
        <v>8500000</v>
      </c>
      <c r="F57" s="116">
        <v>8500000</v>
      </c>
      <c r="G57" s="116">
        <v>8500000</v>
      </c>
    </row>
    <row r="58" spans="1:9" s="58" customFormat="1" ht="18" customHeight="1">
      <c r="A58" s="73"/>
      <c r="B58" s="72" t="s">
        <v>89</v>
      </c>
      <c r="C58" s="116">
        <v>6000000</v>
      </c>
      <c r="D58" s="116">
        <v>6000000</v>
      </c>
      <c r="E58" s="116">
        <v>6000000</v>
      </c>
      <c r="F58" s="116">
        <v>6000000</v>
      </c>
      <c r="G58" s="116">
        <v>6000000</v>
      </c>
    </row>
    <row r="59" spans="1:9" s="58" customFormat="1" ht="18" customHeight="1" thickBot="1">
      <c r="A59" s="73"/>
      <c r="B59" s="72" t="s">
        <v>88</v>
      </c>
      <c r="C59" s="116">
        <v>1000000</v>
      </c>
      <c r="D59" s="116">
        <v>1000000</v>
      </c>
      <c r="E59" s="116">
        <v>1000000</v>
      </c>
      <c r="F59" s="116">
        <v>1000000</v>
      </c>
      <c r="G59" s="116">
        <v>1000000</v>
      </c>
    </row>
    <row r="60" spans="1:9" s="58" customFormat="1" ht="18" customHeight="1" thickTop="1" thickBot="1">
      <c r="A60" s="222" t="s">
        <v>87</v>
      </c>
      <c r="B60" s="223"/>
      <c r="C60" s="115">
        <f>C15++C25+C29+C31+C47+C55</f>
        <v>226790000</v>
      </c>
      <c r="D60" s="115">
        <f>D15++D25+D29+D31+D47+D55</f>
        <v>229735000</v>
      </c>
      <c r="E60" s="115">
        <f>E15++E25+E29+E31+E47+E55</f>
        <v>232809550</v>
      </c>
      <c r="F60" s="115">
        <f>F15++F25+F29+F31+F47+F55</f>
        <v>235976336.5</v>
      </c>
      <c r="G60" s="115">
        <f>G15++G25+G29+G31+G47+G55</f>
        <v>239228126.595</v>
      </c>
    </row>
    <row r="61" spans="1:9" s="58" customFormat="1" ht="20.100000000000001" customHeight="1" thickTop="1">
      <c r="A61" s="202" t="s">
        <v>86</v>
      </c>
      <c r="B61" s="203"/>
      <c r="C61" s="216" t="s">
        <v>140</v>
      </c>
      <c r="D61" s="216" t="s">
        <v>139</v>
      </c>
      <c r="E61" s="216" t="s">
        <v>139</v>
      </c>
      <c r="F61" s="216" t="s">
        <v>139</v>
      </c>
      <c r="G61" s="216" t="s">
        <v>139</v>
      </c>
      <c r="H61" s="52"/>
      <c r="I61" s="52"/>
    </row>
    <row r="62" spans="1:9" s="58" customFormat="1" ht="20.100000000000001" customHeight="1">
      <c r="A62" s="204"/>
      <c r="B62" s="205"/>
      <c r="C62" s="217"/>
      <c r="D62" s="217"/>
      <c r="E62" s="217"/>
      <c r="F62" s="217"/>
      <c r="G62" s="217"/>
      <c r="H62" s="52"/>
      <c r="I62" s="52"/>
    </row>
    <row r="63" spans="1:9" s="58" customFormat="1" ht="20.100000000000001" customHeight="1">
      <c r="A63" s="204"/>
      <c r="B63" s="205"/>
      <c r="C63" s="217"/>
      <c r="D63" s="217"/>
      <c r="E63" s="217"/>
      <c r="F63" s="217"/>
      <c r="G63" s="217"/>
      <c r="H63" s="52"/>
      <c r="I63" s="52"/>
    </row>
    <row r="64" spans="1:9" s="58" customFormat="1" ht="20.100000000000001" customHeight="1">
      <c r="A64" s="206"/>
      <c r="B64" s="207"/>
      <c r="C64" s="218"/>
      <c r="D64" s="218"/>
      <c r="E64" s="218"/>
      <c r="F64" s="218"/>
      <c r="G64" s="218"/>
      <c r="H64" s="52"/>
      <c r="I64" s="52"/>
    </row>
    <row r="65" spans="1:7" ht="15" customHeight="1">
      <c r="A65" s="67"/>
      <c r="B65" s="67"/>
      <c r="C65" s="66"/>
      <c r="D65" s="65"/>
      <c r="E65" s="65"/>
      <c r="F65" s="65"/>
      <c r="G65" s="65"/>
    </row>
    <row r="66" spans="1:7" ht="15" customHeight="1">
      <c r="A66" s="64" t="s">
        <v>85</v>
      </c>
      <c r="B66" s="63"/>
      <c r="C66" s="62"/>
      <c r="D66" s="61"/>
      <c r="E66" s="60"/>
      <c r="F66" s="59"/>
      <c r="G66" s="59"/>
    </row>
    <row r="67" spans="1:7" s="58" customFormat="1" ht="18.75" customHeight="1">
      <c r="A67" s="64" t="s">
        <v>84</v>
      </c>
      <c r="B67" s="63"/>
      <c r="C67" s="62"/>
      <c r="D67" s="61"/>
      <c r="E67" s="60"/>
      <c r="F67" s="59"/>
      <c r="G67" s="59"/>
    </row>
    <row r="68" spans="1:7" s="58" customFormat="1" ht="18.75" customHeight="1">
      <c r="A68" s="64" t="s">
        <v>83</v>
      </c>
      <c r="B68" s="63"/>
      <c r="C68" s="62"/>
      <c r="D68" s="61"/>
      <c r="E68" s="60"/>
      <c r="F68" s="59"/>
      <c r="G68" s="59"/>
    </row>
    <row r="69" spans="1:7" ht="18.75" customHeight="1">
      <c r="A69" s="57"/>
      <c r="B69" s="56"/>
    </row>
    <row r="70" spans="1:7" ht="20.100000000000001" customHeight="1">
      <c r="B70" s="55"/>
    </row>
  </sheetData>
  <mergeCells count="21">
    <mergeCell ref="A14:B14"/>
    <mergeCell ref="E3:G3"/>
    <mergeCell ref="A5:G5"/>
    <mergeCell ref="A7:B7"/>
    <mergeCell ref="A8:B8"/>
    <mergeCell ref="A12:B12"/>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s>
  <phoneticPr fontId="2"/>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3B42-BB07-447B-9D7D-43549F884959}">
  <sheetPr>
    <pageSetUpPr fitToPage="1"/>
  </sheetPr>
  <dimension ref="A1:F54"/>
  <sheetViews>
    <sheetView tabSelected="1" view="pageBreakPreview" topLeftCell="A40" zoomScaleNormal="100" zoomScaleSheetLayoutView="100" workbookViewId="0">
      <selection activeCell="E46" sqref="E46"/>
    </sheetView>
  </sheetViews>
  <sheetFormatPr defaultColWidth="9" defaultRowHeight="20.100000000000001" customHeight="1"/>
  <cols>
    <col min="1" max="1" width="3.33203125" style="112" customWidth="1"/>
    <col min="2" max="2" width="33.109375" style="65" customWidth="1"/>
    <col min="3" max="3" width="15.44140625" style="60" customWidth="1"/>
    <col min="4" max="4" width="41.21875" style="60" customWidth="1"/>
    <col min="5" max="16384" width="9" style="65"/>
  </cols>
  <sheetData>
    <row r="1" spans="1:4" ht="16.5" customHeight="1">
      <c r="A1" s="65"/>
    </row>
    <row r="2" spans="1:4" ht="34.5" customHeight="1">
      <c r="C2" s="65"/>
      <c r="D2" s="151" t="s">
        <v>138</v>
      </c>
    </row>
    <row r="3" spans="1:4" ht="9" customHeight="1">
      <c r="C3" s="150"/>
      <c r="D3" s="150"/>
    </row>
    <row r="4" spans="1:4" ht="20.25" customHeight="1">
      <c r="A4" s="227" t="s">
        <v>189</v>
      </c>
      <c r="B4" s="227"/>
      <c r="C4" s="227"/>
      <c r="D4" s="227"/>
    </row>
    <row r="5" spans="1:4" ht="14.25" customHeight="1">
      <c r="C5" s="65"/>
      <c r="D5" s="65"/>
    </row>
    <row r="6" spans="1:4" s="59" customFormat="1" ht="20.100000000000001" customHeight="1">
      <c r="A6" s="214" t="s">
        <v>188</v>
      </c>
      <c r="B6" s="215"/>
      <c r="C6" s="96" t="s">
        <v>187</v>
      </c>
      <c r="D6" s="149" t="s">
        <v>186</v>
      </c>
    </row>
    <row r="7" spans="1:4" s="140" customFormat="1" ht="18" customHeight="1">
      <c r="A7" s="143" t="s">
        <v>185</v>
      </c>
      <c r="B7" s="148"/>
      <c r="C7" s="141">
        <f>SUM(C8:C17)</f>
        <v>0</v>
      </c>
      <c r="D7" s="141"/>
    </row>
    <row r="8" spans="1:4" s="59" customFormat="1" ht="14.4" customHeight="1">
      <c r="A8" s="208" t="s">
        <v>123</v>
      </c>
      <c r="B8" s="84" t="s">
        <v>122</v>
      </c>
      <c r="C8" s="71"/>
      <c r="D8" s="71"/>
    </row>
    <row r="9" spans="1:4" s="59" customFormat="1" ht="14.4" customHeight="1">
      <c r="A9" s="209"/>
      <c r="B9" s="84" t="s">
        <v>121</v>
      </c>
      <c r="C9" s="71"/>
      <c r="D9" s="71"/>
    </row>
    <row r="10" spans="1:4" s="59" customFormat="1" ht="14.4" customHeight="1">
      <c r="A10" s="208" t="s">
        <v>120</v>
      </c>
      <c r="B10" s="84" t="s">
        <v>119</v>
      </c>
      <c r="C10" s="71"/>
      <c r="D10" s="71"/>
    </row>
    <row r="11" spans="1:4" s="59" customFormat="1" ht="14.4" customHeight="1">
      <c r="A11" s="210"/>
      <c r="B11" s="84" t="s">
        <v>118</v>
      </c>
      <c r="C11" s="71"/>
      <c r="D11" s="71"/>
    </row>
    <row r="12" spans="1:4" s="59" customFormat="1" ht="14.4" customHeight="1">
      <c r="A12" s="210"/>
      <c r="B12" s="84" t="s">
        <v>117</v>
      </c>
      <c r="C12" s="71"/>
      <c r="D12" s="71"/>
    </row>
    <row r="13" spans="1:4" s="59" customFormat="1" ht="14.4" customHeight="1">
      <c r="A13" s="210"/>
      <c r="B13" s="84" t="s">
        <v>116</v>
      </c>
      <c r="C13" s="71"/>
      <c r="D13" s="71"/>
    </row>
    <row r="14" spans="1:4" s="59" customFormat="1" ht="15.6" customHeight="1">
      <c r="A14" s="209"/>
      <c r="B14" s="84" t="s">
        <v>115</v>
      </c>
      <c r="C14" s="71"/>
      <c r="D14" s="71"/>
    </row>
    <row r="15" spans="1:4" s="59" customFormat="1" ht="15.6" customHeight="1">
      <c r="A15" s="93"/>
      <c r="B15" s="82" t="s">
        <v>114</v>
      </c>
      <c r="C15" s="71"/>
      <c r="D15" s="71"/>
    </row>
    <row r="16" spans="1:4" s="59" customFormat="1" ht="15.6" customHeight="1">
      <c r="A16" s="93"/>
      <c r="B16" s="84" t="s">
        <v>113</v>
      </c>
      <c r="C16" s="71"/>
      <c r="D16" s="71"/>
    </row>
    <row r="17" spans="1:4" s="59" customFormat="1" ht="15.6" customHeight="1">
      <c r="A17" s="73"/>
      <c r="B17" s="88"/>
      <c r="C17" s="71"/>
      <c r="D17" s="71"/>
    </row>
    <row r="18" spans="1:4" s="140" customFormat="1" ht="18" customHeight="1">
      <c r="A18" s="75" t="s">
        <v>112</v>
      </c>
      <c r="B18" s="147"/>
      <c r="C18" s="141">
        <f>SUM(C19:C22)</f>
        <v>0</v>
      </c>
      <c r="D18" s="141"/>
    </row>
    <row r="19" spans="1:4" s="59" customFormat="1" ht="15.6" customHeight="1">
      <c r="A19" s="73"/>
      <c r="B19" s="91" t="s">
        <v>111</v>
      </c>
      <c r="C19" s="71"/>
      <c r="D19" s="71"/>
    </row>
    <row r="20" spans="1:4" s="59" customFormat="1" ht="15.6" customHeight="1">
      <c r="A20" s="73"/>
      <c r="B20" s="90" t="s">
        <v>110</v>
      </c>
      <c r="C20" s="71"/>
      <c r="D20" s="71"/>
    </row>
    <row r="21" spans="1:4" s="59" customFormat="1" ht="15.6" customHeight="1">
      <c r="A21" s="83"/>
      <c r="B21" s="89" t="s">
        <v>109</v>
      </c>
      <c r="C21" s="71"/>
      <c r="D21" s="71"/>
    </row>
    <row r="22" spans="1:4" s="59" customFormat="1" ht="15.6" customHeight="1">
      <c r="A22" s="73"/>
      <c r="B22" s="76"/>
      <c r="C22" s="71"/>
      <c r="D22" s="71"/>
    </row>
    <row r="23" spans="1:4" s="140" customFormat="1" ht="18" customHeight="1">
      <c r="A23" s="143" t="s">
        <v>108</v>
      </c>
      <c r="B23" s="146"/>
      <c r="C23" s="141">
        <f>SUM(C24:C25)</f>
        <v>0</v>
      </c>
      <c r="D23" s="141"/>
    </row>
    <row r="24" spans="1:4" s="59" customFormat="1" ht="15.6" customHeight="1">
      <c r="A24" s="80"/>
      <c r="B24" s="88" t="s">
        <v>108</v>
      </c>
      <c r="C24" s="71"/>
      <c r="D24" s="71"/>
    </row>
    <row r="25" spans="1:4" s="59" customFormat="1" ht="15.6" customHeight="1">
      <c r="A25" s="73"/>
      <c r="B25" s="76"/>
      <c r="C25" s="71"/>
      <c r="D25" s="71"/>
    </row>
    <row r="26" spans="1:4" s="140" customFormat="1" ht="18" customHeight="1">
      <c r="A26" s="75" t="s">
        <v>107</v>
      </c>
      <c r="B26" s="145"/>
      <c r="C26" s="141">
        <f>SUM(C27:C34)</f>
        <v>0</v>
      </c>
      <c r="D26" s="141"/>
    </row>
    <row r="27" spans="1:4" s="59" customFormat="1" ht="15.6" customHeight="1">
      <c r="A27" s="83"/>
      <c r="B27" s="82" t="s">
        <v>106</v>
      </c>
      <c r="C27" s="71"/>
      <c r="D27" s="71"/>
    </row>
    <row r="28" spans="1:4" s="59" customFormat="1" ht="15.6" customHeight="1">
      <c r="A28" s="144"/>
      <c r="B28" s="78" t="s">
        <v>105</v>
      </c>
      <c r="C28" s="71"/>
      <c r="D28" s="71"/>
    </row>
    <row r="29" spans="1:4" s="59" customFormat="1" ht="15.6" customHeight="1">
      <c r="A29" s="73"/>
      <c r="B29" s="78" t="s">
        <v>104</v>
      </c>
      <c r="C29" s="71"/>
      <c r="D29" s="71"/>
    </row>
    <row r="30" spans="1:4" s="59" customFormat="1" ht="15.6" customHeight="1">
      <c r="A30" s="73"/>
      <c r="B30" s="78" t="s">
        <v>103</v>
      </c>
      <c r="C30" s="71"/>
      <c r="D30" s="71"/>
    </row>
    <row r="31" spans="1:4" s="59" customFormat="1" ht="15.6" customHeight="1">
      <c r="A31" s="73"/>
      <c r="B31" s="85" t="s">
        <v>102</v>
      </c>
      <c r="C31" s="71"/>
      <c r="D31" s="71"/>
    </row>
    <row r="32" spans="1:4" s="59" customFormat="1" ht="15.6" customHeight="1">
      <c r="A32" s="83"/>
      <c r="B32" s="84" t="s">
        <v>101</v>
      </c>
      <c r="C32" s="71"/>
      <c r="D32" s="71"/>
    </row>
    <row r="33" spans="1:4" s="59" customFormat="1" ht="15.6" customHeight="1">
      <c r="A33" s="83"/>
      <c r="B33" s="82" t="s">
        <v>100</v>
      </c>
      <c r="C33" s="71"/>
      <c r="D33" s="71"/>
    </row>
    <row r="34" spans="1:4" s="59" customFormat="1" ht="15.6" customHeight="1">
      <c r="A34" s="77"/>
      <c r="B34" s="76"/>
      <c r="C34" s="71"/>
      <c r="D34" s="71"/>
    </row>
    <row r="35" spans="1:4" s="140" customFormat="1" ht="18" customHeight="1">
      <c r="A35" s="143" t="s">
        <v>99</v>
      </c>
      <c r="B35" s="142"/>
      <c r="C35" s="141">
        <f>SUM(C36:C42)</f>
        <v>0</v>
      </c>
      <c r="D35" s="141"/>
    </row>
    <row r="36" spans="1:4" s="59" customFormat="1" ht="15.6" customHeight="1">
      <c r="A36" s="80"/>
      <c r="B36" s="79" t="s">
        <v>98</v>
      </c>
      <c r="C36" s="71"/>
      <c r="D36" s="71"/>
    </row>
    <row r="37" spans="1:4" s="59" customFormat="1" ht="15.6" customHeight="1">
      <c r="A37" s="73"/>
      <c r="B37" s="79" t="s">
        <v>97</v>
      </c>
      <c r="C37" s="71"/>
      <c r="D37" s="71"/>
    </row>
    <row r="38" spans="1:4" s="59" customFormat="1" ht="15.6" customHeight="1">
      <c r="A38" s="73"/>
      <c r="B38" s="79" t="s">
        <v>96</v>
      </c>
      <c r="C38" s="71"/>
      <c r="D38" s="71"/>
    </row>
    <row r="39" spans="1:4" s="59" customFormat="1" ht="15.6" customHeight="1">
      <c r="A39" s="73"/>
      <c r="B39" s="78" t="s">
        <v>95</v>
      </c>
      <c r="C39" s="71"/>
      <c r="D39" s="71"/>
    </row>
    <row r="40" spans="1:4" s="59" customFormat="1" ht="15.6" customHeight="1">
      <c r="A40" s="73"/>
      <c r="B40" s="78" t="s">
        <v>94</v>
      </c>
      <c r="C40" s="71"/>
      <c r="D40" s="71"/>
    </row>
    <row r="41" spans="1:4" s="59" customFormat="1" ht="15.6" customHeight="1">
      <c r="A41" s="73"/>
      <c r="B41" s="78" t="s">
        <v>93</v>
      </c>
      <c r="C41" s="71"/>
      <c r="D41" s="71"/>
    </row>
    <row r="42" spans="1:4" s="59" customFormat="1" ht="15.6" customHeight="1">
      <c r="A42" s="77"/>
      <c r="B42" s="76"/>
      <c r="C42" s="71"/>
      <c r="D42" s="71"/>
    </row>
    <row r="43" spans="1:4" s="59" customFormat="1" ht="18" customHeight="1">
      <c r="A43" s="75" t="s">
        <v>92</v>
      </c>
      <c r="B43" s="139"/>
      <c r="C43" s="74">
        <f>SUM(C45:C47)</f>
        <v>0</v>
      </c>
      <c r="D43" s="74"/>
    </row>
    <row r="44" spans="1:4" s="59" customFormat="1" ht="15.6" customHeight="1">
      <c r="A44" s="73"/>
      <c r="B44" s="138" t="s">
        <v>91</v>
      </c>
      <c r="C44" s="71"/>
      <c r="D44" s="71"/>
    </row>
    <row r="45" spans="1:4" s="59" customFormat="1" ht="15.6" customHeight="1">
      <c r="A45" s="73"/>
      <c r="B45" s="72" t="s">
        <v>90</v>
      </c>
      <c r="C45" s="71"/>
      <c r="D45" s="71"/>
    </row>
    <row r="46" spans="1:4" s="59" customFormat="1" ht="15.6" customHeight="1">
      <c r="A46" s="73"/>
      <c r="B46" s="72" t="s">
        <v>89</v>
      </c>
      <c r="C46" s="71"/>
      <c r="D46" s="71"/>
    </row>
    <row r="47" spans="1:4" s="59" customFormat="1" ht="15.6" customHeight="1" thickBot="1">
      <c r="A47" s="73"/>
      <c r="B47" s="72" t="s">
        <v>88</v>
      </c>
      <c r="C47" s="71"/>
      <c r="D47" s="71"/>
    </row>
    <row r="48" spans="1:4" s="59" customFormat="1" ht="18" customHeight="1" thickTop="1" thickBot="1">
      <c r="A48" s="228" t="s">
        <v>184</v>
      </c>
      <c r="B48" s="229"/>
      <c r="C48" s="70">
        <f>SUM(C7,C18,C23,C26,C35,C43)</f>
        <v>0</v>
      </c>
      <c r="D48" s="100"/>
    </row>
    <row r="49" spans="1:6" ht="6.75" customHeight="1" thickTop="1"/>
    <row r="50" spans="1:6" ht="16.5" customHeight="1">
      <c r="A50" s="64" t="s">
        <v>183</v>
      </c>
      <c r="B50" s="64"/>
      <c r="C50" s="137"/>
      <c r="D50" s="137"/>
    </row>
    <row r="51" spans="1:6" s="58" customFormat="1" ht="18.75" customHeight="1">
      <c r="A51" s="64" t="s">
        <v>182</v>
      </c>
      <c r="B51" s="63"/>
      <c r="C51" s="62"/>
      <c r="D51" s="61"/>
      <c r="E51" s="59"/>
      <c r="F51" s="59"/>
    </row>
    <row r="52" spans="1:6" ht="16.5" customHeight="1">
      <c r="A52" s="64" t="s">
        <v>181</v>
      </c>
      <c r="B52" s="64"/>
      <c r="C52" s="137"/>
      <c r="D52" s="137"/>
    </row>
    <row r="53" spans="1:6" ht="28.8" customHeight="1">
      <c r="A53" s="226" t="s">
        <v>180</v>
      </c>
      <c r="B53" s="226"/>
      <c r="C53" s="226"/>
      <c r="D53" s="226"/>
    </row>
    <row r="54" spans="1:6" ht="20.100000000000001" customHeight="1">
      <c r="A54" s="63"/>
      <c r="B54" s="64"/>
      <c r="C54" s="137"/>
      <c r="D54" s="137"/>
    </row>
  </sheetData>
  <mergeCells count="6">
    <mergeCell ref="A53:D53"/>
    <mergeCell ref="A4:D4"/>
    <mergeCell ref="A6:B6"/>
    <mergeCell ref="A48:B48"/>
    <mergeCell ref="A8:A9"/>
    <mergeCell ref="A10:A14"/>
  </mergeCells>
  <phoneticPr fontId="2"/>
  <conditionalFormatting sqref="A7:D7 A23:D23 A26:D26 A35:D35 A43:D43">
    <cfRule type="cellIs" dxfId="5" priority="3" stopIfTrue="1" operator="equal">
      <formula>0</formula>
    </cfRule>
  </conditionalFormatting>
  <conditionalFormatting sqref="A18:D18">
    <cfRule type="cellIs" dxfId="4" priority="1" stopIfTrue="1" operator="equal">
      <formula>0</formula>
    </cfRule>
  </conditionalFormatting>
  <conditionalFormatting sqref="C48:D48">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3A43-615F-4A4E-851F-64C257538E66}">
  <sheetPr>
    <pageSetUpPr fitToPage="1"/>
  </sheetPr>
  <dimension ref="A1:I58"/>
  <sheetViews>
    <sheetView view="pageBreakPreview" topLeftCell="A42" zoomScale="85" zoomScaleNormal="100" zoomScaleSheetLayoutView="85" workbookViewId="0">
      <selection activeCell="G15" sqref="G15"/>
    </sheetView>
  </sheetViews>
  <sheetFormatPr defaultColWidth="9" defaultRowHeight="20.100000000000001" customHeight="1"/>
  <cols>
    <col min="1" max="1" width="3.33203125" style="112" customWidth="1"/>
    <col min="2" max="2" width="33.109375" style="65" customWidth="1"/>
    <col min="3" max="3" width="15.44140625" style="60" customWidth="1"/>
    <col min="4" max="4" width="41.21875" style="60" customWidth="1"/>
    <col min="5" max="5" width="2.6640625" style="65" customWidth="1"/>
    <col min="6" max="7" width="12.5546875" style="65" bestFit="1" customWidth="1"/>
    <col min="8" max="8" width="9" style="65"/>
    <col min="9" max="9" width="12.5546875" style="65" bestFit="1" customWidth="1"/>
    <col min="10" max="16384" width="9" style="65"/>
  </cols>
  <sheetData>
    <row r="1" spans="1:4" ht="16.5" customHeight="1">
      <c r="A1" s="65"/>
    </row>
    <row r="2" spans="1:4" ht="34.5" customHeight="1">
      <c r="C2" s="65"/>
      <c r="D2" s="151" t="s">
        <v>138</v>
      </c>
    </row>
    <row r="3" spans="1:4" ht="9" customHeight="1">
      <c r="C3" s="150"/>
      <c r="D3" s="150"/>
    </row>
    <row r="4" spans="1:4" ht="20.25" customHeight="1">
      <c r="A4" s="227" t="s">
        <v>190</v>
      </c>
      <c r="B4" s="227"/>
      <c r="C4" s="227"/>
      <c r="D4" s="227"/>
    </row>
    <row r="5" spans="1:4" ht="14.25" customHeight="1">
      <c r="C5" s="65"/>
      <c r="D5" s="65"/>
    </row>
    <row r="6" spans="1:4" s="159" customFormat="1" ht="20.100000000000001" customHeight="1">
      <c r="A6" s="214" t="s">
        <v>188</v>
      </c>
      <c r="B6" s="215"/>
      <c r="C6" s="96" t="s">
        <v>187</v>
      </c>
      <c r="D6" s="149" t="s">
        <v>186</v>
      </c>
    </row>
    <row r="7" spans="1:4" s="140" customFormat="1" ht="18" customHeight="1">
      <c r="A7" s="143" t="s">
        <v>124</v>
      </c>
      <c r="B7" s="148"/>
      <c r="C7" s="141">
        <f>SUM(C8:C16)</f>
        <v>105500000</v>
      </c>
      <c r="D7" s="141"/>
    </row>
    <row r="8" spans="1:4" s="59" customFormat="1" ht="15.6" customHeight="1">
      <c r="A8" s="219" t="s">
        <v>123</v>
      </c>
      <c r="B8" s="123" t="s">
        <v>175</v>
      </c>
      <c r="C8" s="116">
        <v>10000000</v>
      </c>
      <c r="D8" s="71"/>
    </row>
    <row r="9" spans="1:4" s="59" customFormat="1" ht="15.6" customHeight="1">
      <c r="A9" s="219"/>
      <c r="B9" s="123" t="s">
        <v>174</v>
      </c>
      <c r="C9" s="116">
        <v>30000000</v>
      </c>
      <c r="D9" s="71"/>
    </row>
    <row r="10" spans="1:4" s="59" customFormat="1" ht="15.6" customHeight="1">
      <c r="A10" s="220" t="s">
        <v>120</v>
      </c>
      <c r="B10" s="123" t="s">
        <v>173</v>
      </c>
      <c r="C10" s="116">
        <v>2000000</v>
      </c>
      <c r="D10" s="71"/>
    </row>
    <row r="11" spans="1:4" s="59" customFormat="1" ht="15.6" customHeight="1">
      <c r="A11" s="220"/>
      <c r="B11" s="125" t="s">
        <v>172</v>
      </c>
      <c r="C11" s="116">
        <v>1500000</v>
      </c>
      <c r="D11" s="71"/>
    </row>
    <row r="12" spans="1:4" s="59" customFormat="1" ht="15.6" customHeight="1">
      <c r="A12" s="221"/>
      <c r="B12" s="123" t="s">
        <v>171</v>
      </c>
      <c r="C12" s="116">
        <v>1000000</v>
      </c>
      <c r="D12" s="71"/>
    </row>
    <row r="13" spans="1:4" s="59" customFormat="1" ht="15.6" customHeight="1">
      <c r="A13" s="130"/>
      <c r="B13" s="123" t="s">
        <v>170</v>
      </c>
      <c r="C13" s="116">
        <v>15000000</v>
      </c>
      <c r="D13" s="71"/>
    </row>
    <row r="14" spans="1:4" s="59" customFormat="1" ht="15.6" customHeight="1">
      <c r="A14" s="129"/>
      <c r="B14" s="123" t="s">
        <v>169</v>
      </c>
      <c r="C14" s="116">
        <v>40000000</v>
      </c>
      <c r="D14" s="71"/>
    </row>
    <row r="15" spans="1:4" s="59" customFormat="1" ht="15.6" customHeight="1">
      <c r="A15" s="129"/>
      <c r="B15" s="123" t="s">
        <v>168</v>
      </c>
      <c r="C15" s="116">
        <v>5000000</v>
      </c>
      <c r="D15" s="71"/>
    </row>
    <row r="16" spans="1:4" s="59" customFormat="1" ht="15.6" customHeight="1">
      <c r="A16" s="128"/>
      <c r="B16" s="127" t="s">
        <v>167</v>
      </c>
      <c r="C16" s="116">
        <v>1000000</v>
      </c>
      <c r="D16" s="71"/>
    </row>
    <row r="17" spans="1:4" s="140" customFormat="1" ht="18" customHeight="1">
      <c r="A17" s="75" t="s">
        <v>112</v>
      </c>
      <c r="B17" s="147"/>
      <c r="C17" s="141">
        <f>SUM(C18:C20)</f>
        <v>65000000</v>
      </c>
      <c r="D17" s="141"/>
    </row>
    <row r="18" spans="1:4" s="59" customFormat="1" ht="15.6" customHeight="1">
      <c r="A18" s="73"/>
      <c r="B18" s="126" t="s">
        <v>166</v>
      </c>
      <c r="C18" s="116">
        <v>30000000</v>
      </c>
      <c r="D18" s="71"/>
    </row>
    <row r="19" spans="1:4" s="59" customFormat="1" ht="15.6" customHeight="1">
      <c r="A19" s="73"/>
      <c r="B19" s="117" t="s">
        <v>165</v>
      </c>
      <c r="C19" s="116">
        <v>20000000</v>
      </c>
      <c r="D19" s="71"/>
    </row>
    <row r="20" spans="1:4" s="59" customFormat="1" ht="15.6" customHeight="1">
      <c r="A20" s="158"/>
      <c r="B20" s="154" t="s">
        <v>164</v>
      </c>
      <c r="C20" s="157">
        <v>15000000</v>
      </c>
      <c r="D20" s="71"/>
    </row>
    <row r="21" spans="1:4" s="140" customFormat="1" ht="18" customHeight="1">
      <c r="A21" s="156" t="s">
        <v>108</v>
      </c>
      <c r="B21" s="146"/>
      <c r="C21" s="155">
        <f>SUM(C22:C22)</f>
        <v>5000000</v>
      </c>
      <c r="D21" s="141"/>
    </row>
    <row r="22" spans="1:4" s="59" customFormat="1" ht="15.6" customHeight="1">
      <c r="A22" s="80"/>
      <c r="B22" s="154" t="s">
        <v>163</v>
      </c>
      <c r="C22" s="116">
        <v>5000000</v>
      </c>
      <c r="D22" s="71"/>
    </row>
    <row r="23" spans="1:4" s="140" customFormat="1" ht="18" customHeight="1">
      <c r="A23" s="75" t="s">
        <v>107</v>
      </c>
      <c r="B23" s="145"/>
      <c r="C23" s="141">
        <f>SUM(C24:C38)</f>
        <v>14090000</v>
      </c>
      <c r="D23" s="141"/>
    </row>
    <row r="24" spans="1:4" s="59" customFormat="1" ht="15.6" customHeight="1">
      <c r="A24" s="86"/>
      <c r="B24" s="122" t="s">
        <v>162</v>
      </c>
      <c r="C24" s="116">
        <v>3500000</v>
      </c>
      <c r="D24" s="71"/>
    </row>
    <row r="25" spans="1:4" s="59" customFormat="1" ht="15.6" customHeight="1">
      <c r="A25" s="86"/>
      <c r="B25" s="122" t="s">
        <v>161</v>
      </c>
      <c r="C25" s="116">
        <v>3000000</v>
      </c>
      <c r="D25" s="71"/>
    </row>
    <row r="26" spans="1:4" s="59" customFormat="1" ht="15.6" customHeight="1">
      <c r="A26" s="83"/>
      <c r="B26" s="122" t="s">
        <v>160</v>
      </c>
      <c r="C26" s="116">
        <v>1010000</v>
      </c>
      <c r="D26" s="71"/>
    </row>
    <row r="27" spans="1:4" s="59" customFormat="1" ht="15.6" customHeight="1">
      <c r="A27" s="73"/>
      <c r="B27" s="118" t="s">
        <v>159</v>
      </c>
      <c r="C27" s="116">
        <v>500000</v>
      </c>
      <c r="D27" s="71"/>
    </row>
    <row r="28" spans="1:4" s="59" customFormat="1" ht="15.6" customHeight="1">
      <c r="A28" s="73"/>
      <c r="B28" s="118" t="s">
        <v>158</v>
      </c>
      <c r="C28" s="116">
        <v>1000000</v>
      </c>
      <c r="D28" s="71"/>
    </row>
    <row r="29" spans="1:4" s="59" customFormat="1" ht="15.6" customHeight="1">
      <c r="A29" s="73"/>
      <c r="B29" s="119" t="s">
        <v>157</v>
      </c>
      <c r="C29" s="116">
        <v>3000000</v>
      </c>
      <c r="D29" s="71"/>
    </row>
    <row r="30" spans="1:4" s="59" customFormat="1" ht="15.6" customHeight="1">
      <c r="A30" s="73"/>
      <c r="B30" s="119" t="s">
        <v>156</v>
      </c>
      <c r="C30" s="116">
        <v>1200000</v>
      </c>
      <c r="D30" s="71"/>
    </row>
    <row r="31" spans="1:4" s="59" customFormat="1" ht="15.6" customHeight="1">
      <c r="A31" s="73"/>
      <c r="B31" s="119" t="s">
        <v>155</v>
      </c>
      <c r="C31" s="116">
        <v>100000</v>
      </c>
      <c r="D31" s="71"/>
    </row>
    <row r="32" spans="1:4" s="59" customFormat="1" ht="15.6" customHeight="1">
      <c r="A32" s="83"/>
      <c r="B32" s="123" t="s">
        <v>26</v>
      </c>
      <c r="C32" s="116">
        <v>200000</v>
      </c>
      <c r="D32" s="71"/>
    </row>
    <row r="33" spans="1:4" s="59" customFormat="1" ht="15.6" customHeight="1">
      <c r="A33" s="73"/>
      <c r="B33" s="117" t="s">
        <v>154</v>
      </c>
      <c r="C33" s="116">
        <v>250000</v>
      </c>
      <c r="D33" s="71"/>
    </row>
    <row r="34" spans="1:4" s="59" customFormat="1" ht="15.6" customHeight="1">
      <c r="A34" s="83"/>
      <c r="B34" s="122" t="s">
        <v>153</v>
      </c>
      <c r="C34" s="116">
        <v>200000</v>
      </c>
      <c r="D34" s="71"/>
    </row>
    <row r="35" spans="1:4" s="59" customFormat="1" ht="15.6" customHeight="1">
      <c r="A35" s="83"/>
      <c r="B35" s="122" t="s">
        <v>152</v>
      </c>
      <c r="C35" s="116">
        <v>50000</v>
      </c>
      <c r="D35" s="71"/>
    </row>
    <row r="36" spans="1:4" s="59" customFormat="1" ht="15.6" customHeight="1">
      <c r="A36" s="83"/>
      <c r="B36" s="122" t="s">
        <v>151</v>
      </c>
      <c r="C36" s="116">
        <v>20000</v>
      </c>
      <c r="D36" s="71"/>
    </row>
    <row r="37" spans="1:4" s="59" customFormat="1" ht="15.6" customHeight="1">
      <c r="A37" s="83"/>
      <c r="B37" s="122" t="s">
        <v>150</v>
      </c>
      <c r="C37" s="116">
        <v>40000</v>
      </c>
      <c r="D37" s="71"/>
    </row>
    <row r="38" spans="1:4" s="59" customFormat="1" ht="15.6" customHeight="1">
      <c r="A38" s="77"/>
      <c r="B38" s="121" t="s">
        <v>149</v>
      </c>
      <c r="C38" s="116">
        <v>20000</v>
      </c>
      <c r="D38" s="71"/>
    </row>
    <row r="39" spans="1:4" s="140" customFormat="1" ht="18" customHeight="1">
      <c r="A39" s="143" t="s">
        <v>99</v>
      </c>
      <c r="B39" s="142"/>
      <c r="C39" s="141">
        <f>SUM(C40:C46)</f>
        <v>21700000</v>
      </c>
      <c r="D39" s="141"/>
    </row>
    <row r="40" spans="1:4" s="59" customFormat="1" ht="15.6" customHeight="1">
      <c r="A40" s="80"/>
      <c r="B40" s="118" t="s">
        <v>148</v>
      </c>
      <c r="C40" s="116">
        <v>12000000</v>
      </c>
      <c r="D40" s="71"/>
    </row>
    <row r="41" spans="1:4" s="59" customFormat="1" ht="15.6" customHeight="1">
      <c r="A41" s="73"/>
      <c r="B41" s="119" t="s">
        <v>147</v>
      </c>
      <c r="C41" s="116">
        <v>1200000</v>
      </c>
      <c r="D41" s="71"/>
    </row>
    <row r="42" spans="1:4" s="59" customFormat="1" ht="15.6" customHeight="1">
      <c r="A42" s="73"/>
      <c r="B42" s="119" t="s">
        <v>146</v>
      </c>
      <c r="C42" s="116">
        <v>3000000</v>
      </c>
      <c r="D42" s="71"/>
    </row>
    <row r="43" spans="1:4" s="59" customFormat="1" ht="15.6" customHeight="1">
      <c r="A43" s="73"/>
      <c r="B43" s="118" t="s">
        <v>145</v>
      </c>
      <c r="C43" s="116">
        <v>1500000</v>
      </c>
      <c r="D43" s="71"/>
    </row>
    <row r="44" spans="1:4" s="59" customFormat="1" ht="15.6" customHeight="1">
      <c r="A44" s="73"/>
      <c r="B44" s="118" t="s">
        <v>144</v>
      </c>
      <c r="C44" s="116">
        <v>2000000</v>
      </c>
      <c r="D44" s="71"/>
    </row>
    <row r="45" spans="1:4" s="59" customFormat="1" ht="15.6" customHeight="1">
      <c r="A45" s="73"/>
      <c r="B45" s="117" t="s">
        <v>143</v>
      </c>
      <c r="C45" s="116">
        <v>1000000</v>
      </c>
      <c r="D45" s="71"/>
    </row>
    <row r="46" spans="1:4" s="59" customFormat="1" ht="15.6" customHeight="1">
      <c r="A46" s="73"/>
      <c r="B46" s="117" t="s">
        <v>142</v>
      </c>
      <c r="C46" s="116">
        <v>1000000</v>
      </c>
      <c r="D46" s="71"/>
    </row>
    <row r="47" spans="1:4" s="140" customFormat="1" ht="18" customHeight="1">
      <c r="A47" s="75" t="s">
        <v>92</v>
      </c>
      <c r="B47" s="147"/>
      <c r="C47" s="153">
        <f>SUM(C49:C51)</f>
        <v>15500000</v>
      </c>
      <c r="D47" s="153"/>
    </row>
    <row r="48" spans="1:4" s="59" customFormat="1" ht="15.6" customHeight="1">
      <c r="A48" s="73"/>
      <c r="B48" s="138" t="s">
        <v>91</v>
      </c>
      <c r="C48" s="116"/>
      <c r="D48" s="71"/>
    </row>
    <row r="49" spans="1:9" s="59" customFormat="1" ht="15.6" customHeight="1">
      <c r="A49" s="73"/>
      <c r="B49" s="72" t="s">
        <v>90</v>
      </c>
      <c r="C49" s="116">
        <v>8500000</v>
      </c>
      <c r="D49" s="71"/>
    </row>
    <row r="50" spans="1:9" s="59" customFormat="1" ht="15.6" customHeight="1">
      <c r="A50" s="73"/>
      <c r="B50" s="72" t="s">
        <v>89</v>
      </c>
      <c r="C50" s="116">
        <v>6000000</v>
      </c>
      <c r="D50" s="71"/>
    </row>
    <row r="51" spans="1:9" s="59" customFormat="1" ht="15.6" customHeight="1" thickBot="1">
      <c r="A51" s="73"/>
      <c r="B51" s="72" t="s">
        <v>88</v>
      </c>
      <c r="C51" s="116">
        <v>1000000</v>
      </c>
      <c r="D51" s="71"/>
    </row>
    <row r="52" spans="1:9" s="59" customFormat="1" ht="18" customHeight="1" thickTop="1" thickBot="1">
      <c r="A52" s="228" t="s">
        <v>184</v>
      </c>
      <c r="B52" s="229"/>
      <c r="C52" s="70">
        <f>SUM(C7,C17,C21,C23,C39,C47)</f>
        <v>226790000</v>
      </c>
      <c r="D52" s="100"/>
      <c r="I52" s="152"/>
    </row>
    <row r="53" spans="1:9" ht="6.75" customHeight="1" thickTop="1"/>
    <row r="54" spans="1:9" ht="16.5" customHeight="1">
      <c r="A54" s="64" t="s">
        <v>183</v>
      </c>
      <c r="B54" s="64"/>
      <c r="C54" s="137"/>
      <c r="D54" s="137"/>
    </row>
    <row r="55" spans="1:9" s="58" customFormat="1" ht="18.75" customHeight="1">
      <c r="A55" s="64" t="s">
        <v>182</v>
      </c>
      <c r="B55" s="63"/>
      <c r="C55" s="62"/>
      <c r="D55" s="61"/>
      <c r="E55" s="60"/>
      <c r="F55" s="59"/>
      <c r="G55" s="59"/>
    </row>
    <row r="56" spans="1:9" ht="16.5" customHeight="1">
      <c r="A56" s="64" t="s">
        <v>181</v>
      </c>
      <c r="B56" s="64"/>
      <c r="C56" s="137"/>
      <c r="D56" s="137"/>
    </row>
    <row r="57" spans="1:9" ht="28.8" customHeight="1">
      <c r="A57" s="226" t="s">
        <v>180</v>
      </c>
      <c r="B57" s="226"/>
      <c r="C57" s="226"/>
      <c r="D57" s="226"/>
    </row>
    <row r="58" spans="1:9" ht="20.100000000000001" customHeight="1">
      <c r="A58" s="63"/>
      <c r="B58" s="64"/>
      <c r="C58" s="137"/>
      <c r="D58" s="137"/>
    </row>
  </sheetData>
  <mergeCells count="6">
    <mergeCell ref="A57:D57"/>
    <mergeCell ref="A4:D4"/>
    <mergeCell ref="A6:B6"/>
    <mergeCell ref="A52:B52"/>
    <mergeCell ref="A8:A9"/>
    <mergeCell ref="A10:A12"/>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様式９</vt:lpstr>
      <vt:lpstr>様式10</vt:lpstr>
      <vt:lpstr>様式12</vt:lpstr>
      <vt:lpstr>【作成例】様式12</vt:lpstr>
      <vt:lpstr>様式13</vt:lpstr>
      <vt:lpstr>【作成例】様式13</vt:lpstr>
      <vt:lpstr>【作成例】様式12!Print_Area</vt:lpstr>
      <vt:lpstr>【作成例】様式13!Print_Area</vt:lpstr>
      <vt:lpstr>様式10!Print_Area</vt:lpstr>
      <vt:lpstr>様式12!Print_Area</vt:lpstr>
      <vt:lpstr>様式13!Print_Area</vt:lpstr>
      <vt:lpstr>様式９!Print_Area</vt:lpstr>
      <vt:lpstr>様式９!Print_Titles</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a0004297</cp:lastModifiedBy>
  <cp:lastPrinted>2021-02-01T07:41:14Z</cp:lastPrinted>
  <dcterms:created xsi:type="dcterms:W3CDTF">2019-10-10T00:49:16Z</dcterms:created>
  <dcterms:modified xsi:type="dcterms:W3CDTF">2026-02-13T10:43:37Z</dcterms:modified>
</cp:coreProperties>
</file>