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800保健福祉支援部\0300高齢者支援課\課外秘\05   介護予防推進係\005　【介護予防総合センター】\★指定管理者公募（個人情報保護運営審議会含む）\令和6年度\01_公募要項等（案）★\05_申請様式集★\★統合版\"/>
    </mc:Choice>
  </mc:AlternateContent>
  <xr:revisionPtr revIDLastSave="0" documentId="13_ncr:1_{BE3FBBBF-EDDB-493F-B146-523015D1E955}" xr6:coauthVersionLast="36" xr6:coauthVersionMax="36" xr10:uidLastSave="{00000000-0000-0000-0000-000000000000}"/>
  <bookViews>
    <workbookView xWindow="600" yWindow="120" windowWidth="19392" windowHeight="7836" activeTab="4" xr2:uid="{00000000-000D-0000-FFFF-FFFF00000000}"/>
  </bookViews>
  <sheets>
    <sheet name="様式12" sheetId="14" r:id="rId1"/>
    <sheet name="【作成例】様式12" sheetId="15" r:id="rId2"/>
    <sheet name="様式13" sheetId="5" r:id="rId3"/>
    <sheet name="【作成例】様式13" sheetId="6" r:id="rId4"/>
    <sheet name="様式15-2" sheetId="7" r:id="rId5"/>
    <sheet name="【参考】指定管理職員の雇用区分確認表" sheetId="8" r:id="rId6"/>
    <sheet name="様式15-3" sheetId="9" r:id="rId7"/>
    <sheet name="様式25-2" sheetId="10" r:id="rId8"/>
    <sheet name="【作成例】様式25-2" sheetId="11" r:id="rId9"/>
    <sheet name="様式26-2" sheetId="12" r:id="rId10"/>
    <sheet name="【作成例】様式26-2" sheetId="13" r:id="rId11"/>
  </sheets>
  <definedNames>
    <definedName name="_xlnm.Print_Area" localSheetId="1">【作成例】様式12!$A$1:$G$67</definedName>
    <definedName name="_xlnm.Print_Area" localSheetId="3">【作成例】様式13!$A$1:$D$56</definedName>
    <definedName name="_xlnm.Print_Area" localSheetId="8">'【作成例】様式25-2'!$A$1:$G$69</definedName>
    <definedName name="_xlnm.Print_Area" localSheetId="10">'【作成例】様式26-2'!$A$1:$G$68</definedName>
    <definedName name="_xlnm.Print_Area" localSheetId="5">【参考】指定管理職員の雇用区分確認表!$A$1:$J$28</definedName>
    <definedName name="_xlnm.Print_Area" localSheetId="0">様式12!$A$1:$G$57</definedName>
    <definedName name="_xlnm.Print_Area" localSheetId="2">様式13!$A$1:$D$50</definedName>
    <definedName name="_xlnm.Print_Area" localSheetId="4">'様式15-2'!$A$1:$P$28</definedName>
    <definedName name="_xlnm.Print_Area" localSheetId="6">'様式15-3'!$A$1:$AH$46</definedName>
    <definedName name="_xlnm.Print_Area" localSheetId="7">'様式25-2'!$A$1:$G$58</definedName>
    <definedName name="_xlnm.Print_Area" localSheetId="9">'様式26-2'!$A$1:$G$57</definedName>
  </definedNames>
  <calcPr calcId="191029"/>
</workbook>
</file>

<file path=xl/calcChain.xml><?xml version="1.0" encoding="utf-8"?>
<calcChain xmlns="http://schemas.openxmlformats.org/spreadsheetml/2006/main">
  <c r="C44" i="12" l="1"/>
  <c r="C37" i="12"/>
  <c r="C28" i="12"/>
  <c r="C25" i="12"/>
  <c r="C22" i="12"/>
  <c r="C15" i="12"/>
  <c r="C49" i="10"/>
  <c r="C44" i="10"/>
  <c r="C37" i="10"/>
  <c r="C28" i="10"/>
  <c r="C25" i="10"/>
  <c r="C22" i="10"/>
  <c r="C15" i="10"/>
  <c r="D8" i="10"/>
  <c r="C8" i="10"/>
  <c r="G24" i="7"/>
  <c r="F24" i="7"/>
  <c r="D24" i="7"/>
  <c r="C24" i="7"/>
  <c r="C49" i="14"/>
  <c r="C44" i="14"/>
  <c r="C37" i="14"/>
  <c r="D28" i="14"/>
  <c r="E28" i="14"/>
  <c r="F28" i="14"/>
  <c r="G28" i="14"/>
  <c r="C28" i="14"/>
  <c r="C25" i="14"/>
  <c r="C22" i="14"/>
  <c r="D15" i="14"/>
  <c r="E15" i="14"/>
  <c r="F15" i="14"/>
  <c r="G15" i="14"/>
  <c r="C15" i="14"/>
  <c r="C8" i="14"/>
  <c r="C45" i="5"/>
  <c r="C40" i="5"/>
  <c r="C30" i="5"/>
  <c r="C18" i="5"/>
  <c r="C15" i="5"/>
  <c r="C7" i="5"/>
  <c r="D22" i="10" l="1"/>
  <c r="E22" i="10"/>
  <c r="F22" i="10"/>
  <c r="G22" i="10"/>
  <c r="G54" i="15"/>
  <c r="F54" i="15"/>
  <c r="E54" i="15"/>
  <c r="D54" i="15"/>
  <c r="C54" i="15"/>
  <c r="G46" i="15"/>
  <c r="F46" i="15"/>
  <c r="E46" i="15"/>
  <c r="D46" i="15"/>
  <c r="C46" i="15"/>
  <c r="G30" i="15"/>
  <c r="F30" i="15"/>
  <c r="E30" i="15"/>
  <c r="D30" i="15"/>
  <c r="C30" i="15"/>
  <c r="G28" i="15"/>
  <c r="F28" i="15"/>
  <c r="E28" i="15"/>
  <c r="D28" i="15"/>
  <c r="C28" i="15"/>
  <c r="G25" i="15"/>
  <c r="F25" i="15"/>
  <c r="E25" i="15"/>
  <c r="D25" i="15"/>
  <c r="C25" i="15"/>
  <c r="D22" i="15"/>
  <c r="E22" i="15" s="1"/>
  <c r="F22" i="15" s="1"/>
  <c r="G22" i="15" s="1"/>
  <c r="D21" i="15"/>
  <c r="E21" i="15" s="1"/>
  <c r="F21" i="15" s="1"/>
  <c r="G21" i="15" s="1"/>
  <c r="D20" i="15"/>
  <c r="E20" i="15" s="1"/>
  <c r="F20" i="15" s="1"/>
  <c r="G20" i="15" s="1"/>
  <c r="D19" i="15"/>
  <c r="E19" i="15" s="1"/>
  <c r="F19" i="15" s="1"/>
  <c r="G19" i="15" s="1"/>
  <c r="D18" i="15"/>
  <c r="E18" i="15" s="1"/>
  <c r="F18" i="15" s="1"/>
  <c r="G18" i="15" s="1"/>
  <c r="D17" i="15"/>
  <c r="D16" i="15"/>
  <c r="E16" i="15" s="1"/>
  <c r="F16" i="15" s="1"/>
  <c r="G16" i="15" s="1"/>
  <c r="C15" i="15"/>
  <c r="C59" i="15" s="1"/>
  <c r="G12" i="15"/>
  <c r="G8" i="15"/>
  <c r="F8" i="15"/>
  <c r="F12" i="15" s="1"/>
  <c r="E8" i="15"/>
  <c r="E12" i="15" s="1"/>
  <c r="D8" i="15"/>
  <c r="D12" i="15" s="1"/>
  <c r="C8" i="15"/>
  <c r="C12" i="15" s="1"/>
  <c r="C12" i="14"/>
  <c r="D8" i="14"/>
  <c r="E8" i="14"/>
  <c r="F8" i="14"/>
  <c r="G8" i="14"/>
  <c r="G12" i="14" s="1"/>
  <c r="D12" i="14"/>
  <c r="E12" i="14"/>
  <c r="F12" i="14"/>
  <c r="G49" i="14"/>
  <c r="D22" i="14"/>
  <c r="E22" i="14"/>
  <c r="F22" i="14"/>
  <c r="G22" i="14"/>
  <c r="D49" i="14"/>
  <c r="E49" i="14"/>
  <c r="D37" i="14"/>
  <c r="E37" i="14"/>
  <c r="F37" i="14"/>
  <c r="G37" i="14"/>
  <c r="D44" i="14"/>
  <c r="E44" i="14"/>
  <c r="F44" i="14"/>
  <c r="G44" i="14"/>
  <c r="F49" i="14"/>
  <c r="D15" i="15" l="1"/>
  <c r="D59" i="15" s="1"/>
  <c r="E17" i="15"/>
  <c r="F17" i="15" s="1"/>
  <c r="G17" i="15" s="1"/>
  <c r="G15" i="15" s="1"/>
  <c r="G59" i="15" s="1"/>
  <c r="F15" i="15" l="1"/>
  <c r="F59" i="15" s="1"/>
  <c r="E15" i="15"/>
  <c r="E59" i="15" s="1"/>
  <c r="C49" i="12" l="1"/>
  <c r="D28" i="12"/>
  <c r="E28" i="12"/>
  <c r="F28" i="12"/>
  <c r="G28" i="12"/>
  <c r="D15" i="12"/>
  <c r="E15" i="12"/>
  <c r="F15" i="12"/>
  <c r="G15" i="12"/>
  <c r="D28" i="10"/>
  <c r="E28" i="10"/>
  <c r="F28" i="10"/>
  <c r="G28" i="10"/>
  <c r="G15" i="10"/>
  <c r="D15" i="10"/>
  <c r="E15" i="10"/>
  <c r="F15" i="10"/>
  <c r="C21" i="5"/>
  <c r="G55" i="13" l="1"/>
  <c r="F55" i="13"/>
  <c r="E55" i="13"/>
  <c r="D55" i="13"/>
  <c r="C55" i="13"/>
  <c r="G47" i="13"/>
  <c r="F47" i="13"/>
  <c r="E47" i="13"/>
  <c r="D47" i="13"/>
  <c r="C47" i="13"/>
  <c r="G30" i="13"/>
  <c r="F30" i="13"/>
  <c r="E30" i="13"/>
  <c r="D30" i="13"/>
  <c r="C30" i="13"/>
  <c r="G28" i="13"/>
  <c r="F28" i="13"/>
  <c r="E28" i="13"/>
  <c r="D28" i="13"/>
  <c r="C28" i="13"/>
  <c r="G25" i="13"/>
  <c r="F25" i="13"/>
  <c r="E25" i="13"/>
  <c r="D25" i="13"/>
  <c r="C25" i="13"/>
  <c r="D22" i="13"/>
  <c r="E22" i="13" s="1"/>
  <c r="F22" i="13" s="1"/>
  <c r="G22" i="13" s="1"/>
  <c r="D21" i="13"/>
  <c r="E21" i="13" s="1"/>
  <c r="F21" i="13" s="1"/>
  <c r="G21" i="13" s="1"/>
  <c r="D20" i="13"/>
  <c r="E20" i="13" s="1"/>
  <c r="F20" i="13" s="1"/>
  <c r="G20" i="13" s="1"/>
  <c r="D19" i="13"/>
  <c r="D15" i="13" s="1"/>
  <c r="D60" i="13" s="1"/>
  <c r="F18" i="13"/>
  <c r="G18" i="13" s="1"/>
  <c r="E18" i="13"/>
  <c r="D18" i="13"/>
  <c r="D17" i="13"/>
  <c r="E17" i="13" s="1"/>
  <c r="F17" i="13" s="1"/>
  <c r="G17" i="13" s="1"/>
  <c r="F16" i="13"/>
  <c r="G16" i="13" s="1"/>
  <c r="E16" i="13"/>
  <c r="D16" i="13"/>
  <c r="C15" i="13"/>
  <c r="C60" i="13" s="1"/>
  <c r="G12" i="13"/>
  <c r="G8" i="13"/>
  <c r="F8" i="13"/>
  <c r="F12" i="13" s="1"/>
  <c r="E8" i="13"/>
  <c r="E12" i="13" s="1"/>
  <c r="D8" i="13"/>
  <c r="D12" i="13" s="1"/>
  <c r="C8" i="13"/>
  <c r="C12" i="13" s="1"/>
  <c r="E49" i="12"/>
  <c r="G44" i="12"/>
  <c r="F44" i="12"/>
  <c r="E44" i="12"/>
  <c r="D44" i="12"/>
  <c r="G37" i="12"/>
  <c r="F37" i="12"/>
  <c r="E37" i="12"/>
  <c r="D37" i="12"/>
  <c r="G22" i="12"/>
  <c r="F22" i="12"/>
  <c r="E22" i="12"/>
  <c r="D22" i="12"/>
  <c r="G49" i="12"/>
  <c r="F49" i="12"/>
  <c r="D49" i="12"/>
  <c r="F12" i="12"/>
  <c r="D12" i="12"/>
  <c r="G8" i="12"/>
  <c r="G12" i="12" s="1"/>
  <c r="F8" i="12"/>
  <c r="E8" i="12"/>
  <c r="E12" i="12" s="1"/>
  <c r="D8" i="12"/>
  <c r="C8" i="12"/>
  <c r="C12" i="12" s="1"/>
  <c r="E19" i="13" l="1"/>
  <c r="F19" i="13" s="1"/>
  <c r="G19" i="13" s="1"/>
  <c r="G15" i="13" s="1"/>
  <c r="G60" i="13" s="1"/>
  <c r="F15" i="13"/>
  <c r="F60" i="13" s="1"/>
  <c r="E15" i="13" l="1"/>
  <c r="E60" i="13" s="1"/>
  <c r="G55" i="11" l="1"/>
  <c r="F55" i="11"/>
  <c r="E55" i="11"/>
  <c r="D55" i="11"/>
  <c r="C55" i="11"/>
  <c r="G47" i="11"/>
  <c r="F47" i="11"/>
  <c r="E47" i="11"/>
  <c r="D47" i="11"/>
  <c r="C47" i="11"/>
  <c r="G30" i="11"/>
  <c r="F30" i="11"/>
  <c r="E30" i="11"/>
  <c r="D30" i="11"/>
  <c r="C30" i="11"/>
  <c r="G28" i="11"/>
  <c r="F28" i="11"/>
  <c r="E28" i="11"/>
  <c r="D28" i="11"/>
  <c r="C28" i="11"/>
  <c r="G25" i="11"/>
  <c r="F25" i="11"/>
  <c r="E25" i="11"/>
  <c r="D25" i="11"/>
  <c r="C25" i="11"/>
  <c r="D22" i="11"/>
  <c r="E22" i="11" s="1"/>
  <c r="F22" i="11" s="1"/>
  <c r="G22" i="11" s="1"/>
  <c r="E21" i="11"/>
  <c r="F21" i="11" s="1"/>
  <c r="G21" i="11" s="1"/>
  <c r="D21" i="11"/>
  <c r="D20" i="11"/>
  <c r="E20" i="11" s="1"/>
  <c r="F20" i="11" s="1"/>
  <c r="G20" i="11" s="1"/>
  <c r="E19" i="11"/>
  <c r="F19" i="11" s="1"/>
  <c r="G19" i="11" s="1"/>
  <c r="D19" i="11"/>
  <c r="D18" i="11"/>
  <c r="E18" i="11" s="1"/>
  <c r="F18" i="11" s="1"/>
  <c r="G18" i="11" s="1"/>
  <c r="E17" i="11"/>
  <c r="F17" i="11" s="1"/>
  <c r="G17" i="11" s="1"/>
  <c r="D17" i="11"/>
  <c r="D16" i="11"/>
  <c r="E16" i="11" s="1"/>
  <c r="C15" i="11"/>
  <c r="C60" i="11" s="1"/>
  <c r="G12" i="11"/>
  <c r="C12" i="11"/>
  <c r="G8" i="11"/>
  <c r="F8" i="11"/>
  <c r="F12" i="11" s="1"/>
  <c r="E8" i="11"/>
  <c r="E12" i="11" s="1"/>
  <c r="D8" i="11"/>
  <c r="D12" i="11" s="1"/>
  <c r="C8" i="11"/>
  <c r="G44" i="10"/>
  <c r="F44" i="10"/>
  <c r="F49" i="10" s="1"/>
  <c r="E44" i="10"/>
  <c r="E49" i="10" s="1"/>
  <c r="D44" i="10"/>
  <c r="D49" i="10" s="1"/>
  <c r="G37" i="10"/>
  <c r="G49" i="10" s="1"/>
  <c r="F37" i="10"/>
  <c r="E37" i="10"/>
  <c r="D37" i="10"/>
  <c r="G8" i="10"/>
  <c r="G12" i="10" s="1"/>
  <c r="F8" i="10"/>
  <c r="F12" i="10" s="1"/>
  <c r="E8" i="10"/>
  <c r="E12" i="10" s="1"/>
  <c r="D12" i="10"/>
  <c r="C12" i="10"/>
  <c r="F16" i="11" l="1"/>
  <c r="E15" i="11"/>
  <c r="E60" i="11" s="1"/>
  <c r="D15" i="11"/>
  <c r="D60" i="11" s="1"/>
  <c r="F15" i="11" l="1"/>
  <c r="F60" i="11" s="1"/>
  <c r="G16" i="11"/>
  <c r="G15" i="11" s="1"/>
  <c r="G60" i="11" s="1"/>
  <c r="P24" i="7" l="1"/>
  <c r="O24" i="7"/>
  <c r="N24" i="7"/>
  <c r="M24" i="7"/>
  <c r="L24" i="7"/>
  <c r="K24" i="7"/>
  <c r="J24" i="7"/>
  <c r="I24" i="7"/>
  <c r="H24" i="7"/>
  <c r="E24" i="7"/>
  <c r="C46" i="6" l="1"/>
  <c r="C38" i="6"/>
  <c r="C22" i="6"/>
  <c r="C20" i="6"/>
  <c r="C17" i="6"/>
  <c r="C7" i="6"/>
  <c r="C51" i="6" s="1"/>
</calcChain>
</file>

<file path=xl/sharedStrings.xml><?xml version="1.0" encoding="utf-8"?>
<sst xmlns="http://schemas.openxmlformats.org/spreadsheetml/2006/main" count="508" uniqueCount="161">
  <si>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</si>
  <si>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</si>
  <si>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</si>
  <si>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</si>
  <si>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</si>
  <si>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</si>
  <si>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</si>
  <si>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</si>
  <si>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</si>
  <si>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</si>
  <si>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</si>
  <si>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</si>
  <si>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</si>
  <si>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</si>
  <si>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</si>
  <si>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</si>
  <si>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</si>
  <si>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</si>
  <si>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</si>
  <si>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</si>
  <si>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</si>
  <si>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人件費</t>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</si>
  <si>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</si>
  <si>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</si>
  <si>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</si>
  <si>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</si>
  <si>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</si>
  <si>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</si>
  <si>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</si>
  <si>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</si>
  <si>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</si>
  <si>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</si>
  <si>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</si>
  <si>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</si>
  <si>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</si>
  <si>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</si>
  <si>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</si>
  <si>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</si>
  <si>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</si>
  <si>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</si>
  <si>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</si>
  <si>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</si>
  <si>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</si>
  <si>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</si>
  <si>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</si>
  <si>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物品修理費</t>
    <rPh sb="0" eb="2">
      <t>ブッピン</t>
    </rPh>
    <rPh sb="2" eb="5">
      <t>シュウリヒ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</si>
  <si>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</si>
  <si>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</si>
  <si>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</si>
  <si>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</si>
  <si>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</si>
  <si>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</si>
  <si>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</si>
  <si>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</si>
  <si>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</si>
  <si>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</si>
  <si>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</si>
  <si>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</si>
  <si>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</si>
  <si>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</si>
  <si>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</si>
  <si>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</si>
  <si>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</si>
  <si>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利用料金収入</t>
    <rPh sb="0" eb="6">
      <t>リヨウリョウキンシュウニュウ</t>
    </rPh>
    <phoneticPr fontId="3"/>
  </si>
  <si>
    <t>事業参加費</t>
    <rPh sb="0" eb="2">
      <t>ジギョウ</t>
    </rPh>
    <rPh sb="2" eb="5">
      <t>サンカヒ</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</si>
  <si>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</si>
  <si>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</si>
  <si>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</si>
  <si>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</si>
  <si>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</si>
  <si>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 xml:space="preserve">令和〇年度 受 託 経 費 見 積 書 </t>
    <rPh sb="0" eb="1">
      <t>レイ</t>
    </rPh>
    <rPh sb="1" eb="2">
      <t>ワ</t>
    </rPh>
    <phoneticPr fontId="3"/>
  </si>
  <si>
    <t>支出項目</t>
    <rPh sb="0" eb="2">
      <t>シシュツ</t>
    </rPh>
    <rPh sb="2" eb="4">
      <t>コウモク</t>
    </rPh>
    <phoneticPr fontId="3"/>
  </si>
  <si>
    <t>金額(円)</t>
    <rPh sb="0" eb="2">
      <t>キンガク</t>
    </rPh>
    <rPh sb="3" eb="4">
      <t>エン</t>
    </rPh>
    <phoneticPr fontId="3"/>
  </si>
  <si>
    <t>備考(算出根拠等）</t>
    <rPh sb="0" eb="2">
      <t>ビコウ</t>
    </rPh>
    <rPh sb="3" eb="5">
      <t>サンシュツ</t>
    </rPh>
    <rPh sb="5" eb="7">
      <t>コンキョ</t>
    </rPh>
    <rPh sb="7" eb="8">
      <t>トウ</t>
    </rPh>
    <phoneticPr fontId="3"/>
  </si>
  <si>
    <t>人件費</t>
    <rPh sb="0" eb="3">
      <t>ジンケンヒ</t>
    </rPh>
    <phoneticPr fontId="3"/>
  </si>
  <si>
    <t>支出合計（税込）</t>
    <rPh sb="0" eb="2">
      <t>シシュツ</t>
    </rPh>
    <rPh sb="2" eb="4">
      <t>ゴウケイ</t>
    </rPh>
    <rPh sb="5" eb="7">
      <t>ゼイコミ</t>
    </rPh>
    <phoneticPr fontId="3"/>
  </si>
  <si>
    <t>※各項目の内訳については、適宜、行を追加・削除等してください。</t>
    <rPh sb="1" eb="2">
      <t>カク</t>
    </rPh>
    <rPh sb="5" eb="7">
      <t>ウチワケ</t>
    </rPh>
    <rPh sb="13" eb="15">
      <t>テキギ</t>
    </rPh>
    <rPh sb="16" eb="17">
      <t>ギョウ</t>
    </rPh>
    <phoneticPr fontId="3"/>
  </si>
  <si>
    <t>※費用が生じない項目については「0円」としてください。</t>
    <rPh sb="8" eb="10">
      <t>コウモク</t>
    </rPh>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</si>
  <si>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</si>
  <si>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※「その他経費」については、本部経費として必ず指定する内訳を示してください。また、算定の考え方や方法等を明らかに示す資料を添付してください。</t>
    <phoneticPr fontId="3"/>
  </si>
  <si>
    <t xml:space="preserve">令和○○年度 受 託 経 費 見 積 書 </t>
    <rPh sb="0" eb="1">
      <t>レイ</t>
    </rPh>
    <rPh sb="1" eb="2">
      <t>ワ</t>
    </rPh>
    <phoneticPr fontId="3"/>
  </si>
  <si>
    <t>指定管理施設職員の職員配置表</t>
    <phoneticPr fontId="24"/>
  </si>
  <si>
    <t>法人等の名称：</t>
    <phoneticPr fontId="24"/>
  </si>
  <si>
    <t>区　分</t>
  </si>
  <si>
    <t>正規（正社員）</t>
  </si>
  <si>
    <t>非正規</t>
  </si>
  <si>
    <t>委託</t>
  </si>
  <si>
    <t>契約社員</t>
  </si>
  <si>
    <t>パート、アルバイト等</t>
  </si>
  <si>
    <t>派遣</t>
  </si>
  <si>
    <t>常勤</t>
  </si>
  <si>
    <t>非常勤</t>
  </si>
  <si>
    <t>シルバー人材</t>
  </si>
  <si>
    <t>その他</t>
  </si>
  <si>
    <t>＊</t>
  </si>
  <si>
    <t>職種等</t>
  </si>
  <si>
    <t>施設長</t>
  </si>
  <si>
    <t>副施設長</t>
  </si>
  <si>
    <t>健康運動指導士</t>
    <rPh sb="0" eb="2">
      <t>ケンコウ</t>
    </rPh>
    <rPh sb="2" eb="4">
      <t>ウンドウ</t>
    </rPh>
    <rPh sb="4" eb="6">
      <t>シドウ</t>
    </rPh>
    <rPh sb="6" eb="7">
      <t>シ</t>
    </rPh>
    <phoneticPr fontId="24"/>
  </si>
  <si>
    <t>介護予防主任運動指導員</t>
    <rPh sb="0" eb="2">
      <t>カイゴ</t>
    </rPh>
    <rPh sb="2" eb="4">
      <t>ヨボウ</t>
    </rPh>
    <rPh sb="4" eb="6">
      <t>シュニン</t>
    </rPh>
    <rPh sb="6" eb="8">
      <t>ウンドウ</t>
    </rPh>
    <rPh sb="8" eb="11">
      <t>シドウイン</t>
    </rPh>
    <phoneticPr fontId="24"/>
  </si>
  <si>
    <t>理学療法士</t>
    <rPh sb="0" eb="2">
      <t>リガク</t>
    </rPh>
    <rPh sb="2" eb="5">
      <t>リョウホウシ</t>
    </rPh>
    <phoneticPr fontId="24"/>
  </si>
  <si>
    <t>保健師</t>
    <rPh sb="0" eb="2">
      <t>ホケン</t>
    </rPh>
    <rPh sb="2" eb="3">
      <t>シ</t>
    </rPh>
    <phoneticPr fontId="24"/>
  </si>
  <si>
    <t>看護師</t>
    <rPh sb="0" eb="3">
      <t>カンゴシ</t>
    </rPh>
    <phoneticPr fontId="24"/>
  </si>
  <si>
    <t>介護予防運動指導員</t>
    <rPh sb="0" eb="2">
      <t>カイゴ</t>
    </rPh>
    <rPh sb="2" eb="4">
      <t>ヨボウ</t>
    </rPh>
    <rPh sb="4" eb="6">
      <t>ウンドウ</t>
    </rPh>
    <rPh sb="6" eb="9">
      <t>シドウイン</t>
    </rPh>
    <phoneticPr fontId="24"/>
  </si>
  <si>
    <t>管理栄養士</t>
    <rPh sb="0" eb="2">
      <t>カンリ</t>
    </rPh>
    <rPh sb="2" eb="5">
      <t>エイヨウシ</t>
    </rPh>
    <phoneticPr fontId="24"/>
  </si>
  <si>
    <t>歯科衛生士</t>
    <rPh sb="0" eb="2">
      <t>シカ</t>
    </rPh>
    <rPh sb="2" eb="5">
      <t>エイセイシ</t>
    </rPh>
    <phoneticPr fontId="24"/>
  </si>
  <si>
    <t>コミュニティワーカー</t>
    <phoneticPr fontId="24"/>
  </si>
  <si>
    <t>シルバー（派遣）</t>
    <rPh sb="5" eb="7">
      <t>ハケン</t>
    </rPh>
    <phoneticPr fontId="24"/>
  </si>
  <si>
    <t>シルバー（委託）</t>
    <rPh sb="5" eb="7">
      <t>イタク</t>
    </rPh>
    <phoneticPr fontId="24"/>
  </si>
  <si>
    <t>計</t>
  </si>
  <si>
    <t>＊複数の施設に配置されている等、事業者での雇用形態が常勤の職員（内数）</t>
    <phoneticPr fontId="24"/>
  </si>
  <si>
    <t>※雇用区分確認表を参照のうえ作成すること</t>
    <rPh sb="1" eb="3">
      <t>コヨウ</t>
    </rPh>
    <rPh sb="3" eb="5">
      <t>クブン</t>
    </rPh>
    <rPh sb="5" eb="7">
      <t>カクニン</t>
    </rPh>
    <rPh sb="7" eb="8">
      <t>ヒョウ</t>
    </rPh>
    <rPh sb="9" eb="11">
      <t>サンショウ</t>
    </rPh>
    <rPh sb="14" eb="16">
      <t>サクセイ</t>
    </rPh>
    <phoneticPr fontId="24"/>
  </si>
  <si>
    <t>※雇用区分については名称変更、行については追加・削除等、適宜修正してください。</t>
    <rPh sb="1" eb="3">
      <t>コヨウ</t>
    </rPh>
    <rPh sb="3" eb="5">
      <t>クブン</t>
    </rPh>
    <rPh sb="10" eb="12">
      <t>メイショウ</t>
    </rPh>
    <rPh sb="12" eb="14">
      <t>ヘンコウ</t>
    </rPh>
    <rPh sb="15" eb="16">
      <t>ギョウ</t>
    </rPh>
    <rPh sb="21" eb="23">
      <t>ツイカ</t>
    </rPh>
    <rPh sb="24" eb="26">
      <t>サクジョ</t>
    </rPh>
    <rPh sb="26" eb="27">
      <t>トウ</t>
    </rPh>
    <rPh sb="28" eb="30">
      <t>テキギ</t>
    </rPh>
    <rPh sb="30" eb="32">
      <t>シュウセイ</t>
    </rPh>
    <phoneticPr fontId="24"/>
  </si>
  <si>
    <t>　　</t>
  </si>
  <si>
    <t>一般的呼称</t>
  </si>
  <si>
    <t>雇用期間</t>
  </si>
  <si>
    <t>常勤／非常勤</t>
  </si>
  <si>
    <t>適用法</t>
  </si>
  <si>
    <t>正規職員</t>
    <phoneticPr fontId="24"/>
  </si>
  <si>
    <t>正社員</t>
  </si>
  <si>
    <t>無期</t>
  </si>
  <si>
    <t>フルタイム</t>
  </si>
  <si>
    <t>直接雇用</t>
  </si>
  <si>
    <t>労働三法</t>
  </si>
  <si>
    <t>短時間正社員</t>
  </si>
  <si>
    <t>短時間</t>
  </si>
  <si>
    <t>非正規職員</t>
    <phoneticPr fontId="24"/>
  </si>
  <si>
    <t>有期
(上限３年)</t>
    <phoneticPr fontId="24"/>
  </si>
  <si>
    <t>常勤／
非常勤</t>
    <phoneticPr fontId="24"/>
  </si>
  <si>
    <t>フルタイム／
短時間</t>
    <phoneticPr fontId="24"/>
  </si>
  <si>
    <t>労働契約法</t>
  </si>
  <si>
    <t>パートタイマー
アルバイト等</t>
    <phoneticPr fontId="24"/>
  </si>
  <si>
    <t>有期</t>
  </si>
  <si>
    <t>パートタイム
労働法</t>
    <phoneticPr fontId="24"/>
  </si>
  <si>
    <t>間接雇用</t>
  </si>
  <si>
    <t>労働者派遣法</t>
  </si>
  <si>
    <t>―</t>
  </si>
  <si>
    <t>雇用契約ではない</t>
  </si>
  <si>
    <t>※区分について</t>
    <phoneticPr fontId="24"/>
  </si>
  <si>
    <t>[正規職員]　→指定管理事業者内での呼称が「正規の職員・従業員」である者</t>
    <phoneticPr fontId="24"/>
  </si>
  <si>
    <t>[非正規職員]→指定管理事業者内での呼称が「パート」「アルバイト」「契約社員」</t>
    <phoneticPr fontId="24"/>
  </si>
  <si>
    <t>　　　　　　　「労働者派遣事業所の派遣社員」「その他」である者</t>
    <phoneticPr fontId="24"/>
  </si>
  <si>
    <t>※勤務時間</t>
    <phoneticPr fontId="24"/>
  </si>
  <si>
    <t>[常勤＝フルタイム]→施設での所定の労働時間が週38時間45分以上　または　就業規則等に定める勤務時間</t>
    <rPh sb="11" eb="13">
      <t>シセツ</t>
    </rPh>
    <phoneticPr fontId="24"/>
  </si>
  <si>
    <t>[非常勤＝短時間]　→施設での勤務時間がフルタイムよりも短い</t>
    <rPh sb="11" eb="13">
      <t>シセツ</t>
    </rPh>
    <phoneticPr fontId="24"/>
  </si>
  <si>
    <t>※労働三法・・・労働基準法、労働組合法、労働関係調整法</t>
    <phoneticPr fontId="24"/>
  </si>
  <si>
    <t>【参考】指定管理施設職員の雇用区分確認表</t>
    <rPh sb="1" eb="3">
      <t>サンコウ</t>
    </rPh>
    <phoneticPr fontId="3"/>
  </si>
  <si>
    <t>職員ローテーション表</t>
    <rPh sb="0" eb="2">
      <t>ショクイン</t>
    </rPh>
    <rPh sb="9" eb="10">
      <t>ヒョウ</t>
    </rPh>
    <phoneticPr fontId="3"/>
  </si>
  <si>
    <t>①月～金</t>
    <rPh sb="1" eb="2">
      <t>ゲツ</t>
    </rPh>
    <rPh sb="3" eb="4">
      <t>キン</t>
    </rPh>
    <phoneticPr fontId="3"/>
  </si>
  <si>
    <t>職種等</t>
    <rPh sb="0" eb="2">
      <t>ショクシュ</t>
    </rPh>
    <rPh sb="2" eb="3">
      <t>トウ</t>
    </rPh>
    <phoneticPr fontId="3"/>
  </si>
  <si>
    <t>常勤
・
非常勤別</t>
    <rPh sb="0" eb="2">
      <t>ジョウキン</t>
    </rPh>
    <rPh sb="5" eb="8">
      <t>ヒジョウキン</t>
    </rPh>
    <rPh sb="8" eb="9">
      <t>ベツ</t>
    </rPh>
    <phoneticPr fontId="3"/>
  </si>
  <si>
    <t>時間</t>
    <rPh sb="0" eb="2">
      <t>ジカン</t>
    </rPh>
    <phoneticPr fontId="3"/>
  </si>
  <si>
    <t>②土</t>
    <rPh sb="1" eb="2">
      <t>ド</t>
    </rPh>
    <phoneticPr fontId="3"/>
  </si>
  <si>
    <t>③日</t>
    <rPh sb="1" eb="2">
      <t>ニチ</t>
    </rPh>
    <phoneticPr fontId="3"/>
  </si>
  <si>
    <t>※１施設１枚に記入してください。</t>
    <phoneticPr fontId="3"/>
  </si>
  <si>
    <t>※職種等は、施設長、事務員、看護師、運動指導員、清掃員、用務員、シルバー（派遣）、シルバー（委託）等の名称を記入してください。</t>
    <rPh sb="1" eb="3">
      <t>ショクシュ</t>
    </rPh>
    <rPh sb="3" eb="4">
      <t>トウ</t>
    </rPh>
    <rPh sb="6" eb="8">
      <t>シセツ</t>
    </rPh>
    <rPh sb="8" eb="9">
      <t>チョウ</t>
    </rPh>
    <rPh sb="10" eb="13">
      <t>ジムイン</t>
    </rPh>
    <rPh sb="14" eb="17">
      <t>カンゴシ</t>
    </rPh>
    <rPh sb="18" eb="20">
      <t>ウンドウ</t>
    </rPh>
    <rPh sb="20" eb="23">
      <t>シドウイン</t>
    </rPh>
    <rPh sb="24" eb="26">
      <t>セイソウ</t>
    </rPh>
    <rPh sb="28" eb="31">
      <t>ヨウムイン</t>
    </rPh>
    <rPh sb="37" eb="39">
      <t>ハケン</t>
    </rPh>
    <rPh sb="46" eb="48">
      <t>イタク</t>
    </rPh>
    <rPh sb="49" eb="50">
      <t>トウ</t>
    </rPh>
    <rPh sb="51" eb="53">
      <t>メイショウ</t>
    </rPh>
    <rPh sb="54" eb="56">
      <t>キニュウ</t>
    </rPh>
    <phoneticPr fontId="3"/>
  </si>
  <si>
    <t>※職種等がシルバー（委託）の場合は、常勤・非常勤別の欄は「委託」を選択してください。</t>
    <rPh sb="1" eb="3">
      <t>ショクシュ</t>
    </rPh>
    <rPh sb="3" eb="4">
      <t>トウ</t>
    </rPh>
    <rPh sb="10" eb="12">
      <t>イタク</t>
    </rPh>
    <rPh sb="14" eb="16">
      <t>バアイ</t>
    </rPh>
    <rPh sb="18" eb="20">
      <t>ジョウキン</t>
    </rPh>
    <rPh sb="21" eb="24">
      <t>ヒジョウキン</t>
    </rPh>
    <rPh sb="24" eb="25">
      <t>ベツ</t>
    </rPh>
    <rPh sb="26" eb="27">
      <t>ラン</t>
    </rPh>
    <rPh sb="29" eb="31">
      <t>イタク</t>
    </rPh>
    <rPh sb="33" eb="35">
      <t>センタク</t>
    </rPh>
    <phoneticPr fontId="3"/>
  </si>
  <si>
    <t>※勤務時間を塗りつぶしてください。</t>
    <rPh sb="1" eb="3">
      <t>キンム</t>
    </rPh>
    <rPh sb="3" eb="5">
      <t>ジカン</t>
    </rPh>
    <rPh sb="6" eb="7">
      <t>ヌ</t>
    </rPh>
    <phoneticPr fontId="3"/>
  </si>
  <si>
    <t>提案事業資金・収支計画書（事業計画）</t>
    <rPh sb="0" eb="2">
      <t>テイアン</t>
    </rPh>
    <rPh sb="2" eb="4">
      <t>ジギョウ</t>
    </rPh>
    <rPh sb="4" eb="6">
      <t>シキン</t>
    </rPh>
    <rPh sb="7" eb="8">
      <t>オサム</t>
    </rPh>
    <rPh sb="8" eb="9">
      <t>ササ</t>
    </rPh>
    <rPh sb="9" eb="10">
      <t>ケイ</t>
    </rPh>
    <rPh sb="10" eb="11">
      <t>ガ</t>
    </rPh>
    <rPh sb="11" eb="12">
      <t>ショ</t>
    </rPh>
    <rPh sb="13" eb="15">
      <t>ジギョウ</t>
    </rPh>
    <rPh sb="15" eb="17">
      <t>ケイカク</t>
    </rPh>
    <phoneticPr fontId="3"/>
  </si>
  <si>
    <t>自主事業資金・収支計画書（事業計画）</t>
    <rPh sb="0" eb="2">
      <t>ジシュ</t>
    </rPh>
    <rPh sb="2" eb="4">
      <t>ジギョウ</t>
    </rPh>
    <rPh sb="4" eb="6">
      <t>シキン</t>
    </rPh>
    <rPh sb="7" eb="8">
      <t>オサム</t>
    </rPh>
    <rPh sb="8" eb="9">
      <t>ササ</t>
    </rPh>
    <rPh sb="9" eb="10">
      <t>ケイ</t>
    </rPh>
    <rPh sb="10" eb="11">
      <t>ガ</t>
    </rPh>
    <rPh sb="11" eb="12">
      <t>ショ</t>
    </rPh>
    <rPh sb="13" eb="15">
      <t>ジギョウ</t>
    </rPh>
    <rPh sb="15" eb="17">
      <t>ケイカク</t>
    </rPh>
    <phoneticPr fontId="3"/>
  </si>
  <si>
    <t>※　提案事業の各項目ごとに経費を積算してください。</t>
    <rPh sb="2" eb="4">
      <t>テイアン</t>
    </rPh>
    <rPh sb="4" eb="6">
      <t>ジギョウ</t>
    </rPh>
    <rPh sb="7" eb="10">
      <t>カクコウモク</t>
    </rPh>
    <rPh sb="13" eb="15">
      <t>ケイヒ</t>
    </rPh>
    <rPh sb="16" eb="18">
      <t>セキサン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</si>
</sst>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Red]\-#,##0\ "/>
  </numFmts>
  <fonts count="3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
      <b/>
      <sz val="12"/>
      <name val="BIZ UDゴシック"/>
      <family val="3"/>
      <charset val="128"/>
    </font>
    <font>
      <sz val="11"/>
      <color indexed="63"/>
      <name val="BIZ UDゴシック"/>
      <family val="3"/>
      <charset val="128"/>
    </font>
    <font>
      <sz val="12"/>
      <color theme="0"/>
      <name val="BIZ UDゴシック"/>
      <family val="3"/>
      <charset val="128"/>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BIZ UDゴシック"/>
      <family val="3"/>
      <charset val="128"/>
    </font>
    <font>
      <u/>
      <sz val="11"/>
      <name val="BIZ UDゴシック"/>
      <family val="3"/>
      <charset val="128"/>
    </font>
    <font>
      <sz val="12"/>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theme="0" tint="-0.49998474074526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dotted">
        <color indexed="64"/>
      </left>
      <right style="double">
        <color indexed="64"/>
      </right>
      <top style="dotted">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medium">
        <color indexed="64"/>
      </right>
      <top style="thin">
        <color indexed="64"/>
      </top>
      <bottom/>
      <diagonal/>
    </border>
    <border>
      <left style="dotted">
        <color indexed="64"/>
      </left>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ck">
        <color indexed="64"/>
      </left>
      <right/>
      <top style="thick">
        <color indexed="64"/>
      </top>
      <bottom style="medium">
        <color indexed="64"/>
      </bottom>
      <diagonal style="thin">
        <color indexed="64"/>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ck">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0" borderId="0">
      <alignment vertical="center"/>
    </xf>
  </cellStyleXfs>
  <cellXfs count="298">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38" fontId="7" fillId="0" borderId="14"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8" xfId="0" applyFont="1" applyBorder="1" applyAlignment="1">
      <alignment vertical="center"/>
    </xf>
    <xf numFmtId="176" fontId="7" fillId="0" borderId="9" xfId="0" applyNumberFormat="1" applyFont="1" applyFill="1" applyBorder="1" applyAlignment="1">
      <alignment horizontal="left" vertical="center"/>
    </xf>
    <xf numFmtId="0" fontId="7" fillId="0" borderId="17" xfId="0" applyFont="1" applyBorder="1" applyAlignment="1">
      <alignment vertical="center"/>
    </xf>
    <xf numFmtId="176" fontId="7" fillId="0" borderId="20" xfId="0" applyNumberFormat="1" applyFont="1" applyFill="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Fill="1" applyBorder="1" applyAlignment="1">
      <alignment horizontal="left" vertical="center" wrapText="1"/>
    </xf>
    <xf numFmtId="0" fontId="7" fillId="0" borderId="22"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9" xfId="0" applyNumberFormat="1" applyFont="1" applyFill="1" applyBorder="1" applyAlignment="1">
      <alignment horizontal="left" vertical="center"/>
    </xf>
    <xf numFmtId="0" fontId="8" fillId="0" borderId="17" xfId="0" applyFont="1" applyBorder="1" applyAlignment="1">
      <alignment vertical="center"/>
    </xf>
    <xf numFmtId="0" fontId="8" fillId="0" borderId="17"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9" xfId="0" applyFont="1" applyBorder="1" applyAlignment="1">
      <alignment vertical="center" shrinkToFit="1"/>
    </xf>
    <xf numFmtId="0" fontId="7" fillId="0" borderId="17" xfId="0" applyFont="1" applyBorder="1" applyAlignment="1">
      <alignment horizontal="left" vertical="center"/>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7" xfId="1" applyFont="1" applyBorder="1" applyAlignment="1">
      <alignment vertical="center" shrinkToFit="1"/>
    </xf>
    <xf numFmtId="0" fontId="2" fillId="0" borderId="36" xfId="0" applyFont="1" applyBorder="1" applyAlignment="1"/>
    <xf numFmtId="38" fontId="8" fillId="0" borderId="38" xfId="1" applyFont="1" applyBorder="1" applyAlignment="1">
      <alignment vertical="center" shrinkToFit="1"/>
    </xf>
    <xf numFmtId="38" fontId="8" fillId="0" borderId="39" xfId="1" applyFont="1" applyBorder="1" applyAlignment="1">
      <alignment vertical="center" shrinkToFit="1"/>
    </xf>
    <xf numFmtId="0" fontId="14" fillId="2" borderId="5" xfId="0" applyFont="1" applyFill="1" applyBorder="1" applyAlignment="1">
      <alignment horizontal="left" vertical="center"/>
    </xf>
    <xf numFmtId="0" fontId="7" fillId="0" borderId="1" xfId="0" applyFont="1" applyBorder="1" applyAlignment="1">
      <alignment horizontal="left"/>
    </xf>
    <xf numFmtId="0" fontId="6" fillId="0" borderId="0" xfId="0" applyFont="1" applyAlignment="1">
      <alignment horizontal="right" vertical="top"/>
    </xf>
    <xf numFmtId="38" fontId="15" fillId="3" borderId="4" xfId="1" applyFont="1" applyFill="1" applyBorder="1" applyAlignment="1">
      <alignment horizontal="center" vertical="center" shrinkToFit="1"/>
    </xf>
    <xf numFmtId="0" fontId="14" fillId="2" borderId="40" xfId="0" applyFont="1" applyFill="1" applyBorder="1" applyAlignment="1">
      <alignment horizontal="left" vertical="center"/>
    </xf>
    <xf numFmtId="0" fontId="14" fillId="2" borderId="41" xfId="0" applyFont="1" applyFill="1" applyBorder="1" applyAlignment="1">
      <alignment horizontal="center" vertical="center"/>
    </xf>
    <xf numFmtId="38" fontId="21" fillId="2" borderId="7" xfId="1" applyFont="1" applyFill="1" applyBorder="1" applyAlignment="1">
      <alignment vertical="center" shrinkToFit="1"/>
    </xf>
    <xf numFmtId="0" fontId="13" fillId="0" borderId="0" xfId="0" applyFont="1" applyAlignment="1">
      <alignment vertical="center"/>
    </xf>
    <xf numFmtId="0" fontId="7" fillId="0" borderId="15" xfId="0" applyFont="1" applyBorder="1" applyAlignment="1">
      <alignment vertical="center" textRotation="255"/>
    </xf>
    <xf numFmtId="0" fontId="7" fillId="0" borderId="16" xfId="0" applyFont="1" applyBorder="1" applyAlignment="1">
      <alignment vertical="center" textRotation="255"/>
    </xf>
    <xf numFmtId="0" fontId="7" fillId="0" borderId="18" xfId="0" applyFont="1" applyBorder="1" applyAlignment="1">
      <alignment vertical="center"/>
    </xf>
    <xf numFmtId="0" fontId="14" fillId="2" borderId="42" xfId="0" applyFont="1" applyFill="1" applyBorder="1" applyAlignment="1">
      <alignment vertical="center"/>
    </xf>
    <xf numFmtId="0" fontId="14" fillId="2" borderId="18" xfId="0" applyFont="1" applyFill="1" applyBorder="1" applyAlignment="1">
      <alignment vertical="center"/>
    </xf>
    <xf numFmtId="0" fontId="14" fillId="2" borderId="19" xfId="0" applyFont="1" applyFill="1" applyBorder="1" applyAlignment="1">
      <alignment vertical="center"/>
    </xf>
    <xf numFmtId="0" fontId="7" fillId="0" borderId="16" xfId="0" applyFont="1" applyBorder="1" applyAlignment="1">
      <alignment horizontal="left" vertical="center"/>
    </xf>
    <xf numFmtId="0" fontId="14" fillId="2" borderId="43" xfId="0" applyFont="1" applyFill="1" applyBorder="1" applyAlignment="1">
      <alignment vertical="center"/>
    </xf>
    <xf numFmtId="0" fontId="7" fillId="2" borderId="5" xfId="0" applyFont="1" applyFill="1" applyBorder="1" applyAlignment="1">
      <alignment horizontal="left" vertical="center"/>
    </xf>
    <xf numFmtId="0" fontId="7" fillId="2" borderId="42" xfId="0" applyFont="1" applyFill="1" applyBorder="1" applyAlignment="1">
      <alignment vertical="center"/>
    </xf>
    <xf numFmtId="0" fontId="7" fillId="0" borderId="19" xfId="0" applyFont="1" applyFill="1" applyBorder="1" applyAlignment="1">
      <alignment vertical="center"/>
    </xf>
    <xf numFmtId="38" fontId="10" fillId="0" borderId="0" xfId="1" applyFont="1" applyAlignment="1">
      <alignment vertical="center"/>
    </xf>
    <xf numFmtId="0" fontId="22" fillId="3" borderId="0" xfId="0" applyFont="1" applyFill="1" applyAlignment="1">
      <alignment vertical="center"/>
    </xf>
    <xf numFmtId="0" fontId="8" fillId="0" borderId="20" xfId="0" applyFont="1" applyBorder="1" applyAlignment="1">
      <alignment vertical="center"/>
    </xf>
    <xf numFmtId="0" fontId="14" fillId="2" borderId="8" xfId="0" applyFont="1" applyFill="1" applyBorder="1" applyAlignment="1">
      <alignment horizontal="left" vertical="center"/>
    </xf>
    <xf numFmtId="38" fontId="21" fillId="2" borderId="10" xfId="1" applyFont="1" applyFill="1" applyBorder="1" applyAlignment="1">
      <alignment vertical="center" shrinkToFit="1"/>
    </xf>
    <xf numFmtId="0" fontId="6" fillId="0" borderId="0" xfId="0" applyFont="1" applyBorder="1" applyAlignment="1">
      <alignment vertical="center"/>
    </xf>
    <xf numFmtId="38" fontId="14" fillId="2" borderId="7" xfId="1" applyFont="1" applyFill="1" applyBorder="1" applyAlignment="1" applyProtection="1">
      <alignment vertical="center" shrinkToFit="1"/>
      <protection locked="0"/>
    </xf>
    <xf numFmtId="0" fontId="13" fillId="0" borderId="0" xfId="0" applyFont="1" applyBorder="1" applyAlignment="1">
      <alignment vertical="center"/>
    </xf>
    <xf numFmtId="38" fontId="6" fillId="0" borderId="0" xfId="0" applyNumberFormat="1" applyFont="1" applyAlignment="1">
      <alignment vertical="center"/>
    </xf>
    <xf numFmtId="0" fontId="20" fillId="0" borderId="0" xfId="2" applyFont="1">
      <alignment vertical="center"/>
    </xf>
    <xf numFmtId="0" fontId="25" fillId="0" borderId="0" xfId="2" applyFont="1">
      <alignment vertical="center"/>
    </xf>
    <xf numFmtId="0" fontId="14" fillId="4" borderId="56" xfId="2" applyFont="1" applyFill="1" applyBorder="1" applyAlignment="1">
      <alignment horizontal="center" vertical="center" wrapText="1"/>
    </xf>
    <xf numFmtId="0" fontId="14" fillId="4" borderId="41" xfId="2" applyFont="1" applyFill="1" applyBorder="1" applyAlignment="1">
      <alignment horizontal="center" vertical="center" wrapText="1"/>
    </xf>
    <xf numFmtId="0" fontId="14" fillId="4" borderId="64" xfId="2" applyFont="1" applyFill="1" applyBorder="1" applyAlignment="1">
      <alignment vertical="top" wrapText="1"/>
    </xf>
    <xf numFmtId="0" fontId="14" fillId="4" borderId="65" xfId="2" applyFont="1" applyFill="1" applyBorder="1" applyAlignment="1">
      <alignment horizontal="center" vertical="center" wrapText="1"/>
    </xf>
    <xf numFmtId="0" fontId="14" fillId="5" borderId="66" xfId="2" applyFont="1" applyFill="1" applyBorder="1" applyAlignment="1">
      <alignment horizontal="center" vertical="center" wrapText="1"/>
    </xf>
    <xf numFmtId="0" fontId="14" fillId="5" borderId="67" xfId="2" applyFont="1" applyFill="1" applyBorder="1" applyAlignment="1">
      <alignment horizontal="center" vertical="center" wrapText="1"/>
    </xf>
    <xf numFmtId="0" fontId="14" fillId="4" borderId="68" xfId="2" applyFont="1" applyFill="1" applyBorder="1" applyAlignment="1">
      <alignment vertical="top" wrapText="1"/>
    </xf>
    <xf numFmtId="0" fontId="14" fillId="5" borderId="69" xfId="2" applyFont="1" applyFill="1" applyBorder="1" applyAlignment="1">
      <alignment horizontal="center" vertical="center" wrapText="1"/>
    </xf>
    <xf numFmtId="0" fontId="7" fillId="4" borderId="45" xfId="2" applyFont="1" applyFill="1" applyBorder="1" applyAlignment="1">
      <alignment horizontal="left" vertical="center" shrinkToFit="1"/>
    </xf>
    <xf numFmtId="41" fontId="7" fillId="0" borderId="72" xfId="2" applyNumberFormat="1" applyFont="1" applyBorder="1" applyAlignment="1">
      <alignment horizontal="center" vertical="center" wrapText="1"/>
    </xf>
    <xf numFmtId="41" fontId="7" fillId="0" borderId="73" xfId="2" applyNumberFormat="1" applyFont="1" applyBorder="1" applyAlignment="1">
      <alignment horizontal="center" vertical="center" wrapText="1"/>
    </xf>
    <xf numFmtId="41" fontId="7" fillId="5" borderId="74" xfId="2" applyNumberFormat="1" applyFont="1" applyFill="1" applyBorder="1" applyAlignment="1">
      <alignment horizontal="center" vertical="center" wrapText="1"/>
    </xf>
    <xf numFmtId="41" fontId="7" fillId="5" borderId="75" xfId="2" applyNumberFormat="1" applyFont="1" applyFill="1" applyBorder="1" applyAlignment="1">
      <alignment horizontal="center" vertical="center" wrapText="1"/>
    </xf>
    <xf numFmtId="41" fontId="7" fillId="0" borderId="46" xfId="2" applyNumberFormat="1" applyFont="1" applyBorder="1" applyAlignment="1">
      <alignment horizontal="center" vertical="center" wrapText="1"/>
    </xf>
    <xf numFmtId="41" fontId="7" fillId="0" borderId="76" xfId="2" applyNumberFormat="1" applyFont="1" applyBorder="1" applyAlignment="1">
      <alignment horizontal="center" vertical="center" wrapText="1"/>
    </xf>
    <xf numFmtId="41" fontId="7" fillId="0" borderId="45" xfId="2" applyNumberFormat="1" applyFont="1" applyBorder="1" applyAlignment="1">
      <alignment horizontal="center" vertical="center" wrapText="1"/>
    </xf>
    <xf numFmtId="0" fontId="7" fillId="4" borderId="52" xfId="2" applyFont="1" applyFill="1" applyBorder="1" applyAlignment="1">
      <alignment horizontal="left" vertical="center" shrinkToFit="1"/>
    </xf>
    <xf numFmtId="41" fontId="7" fillId="0" borderId="78" xfId="2" applyNumberFormat="1" applyFont="1" applyBorder="1" applyAlignment="1">
      <alignment horizontal="center" vertical="center" wrapText="1"/>
    </xf>
    <xf numFmtId="41" fontId="7" fillId="0" borderId="2" xfId="2" applyNumberFormat="1" applyFont="1" applyBorder="1" applyAlignment="1">
      <alignment horizontal="center" vertical="center" wrapText="1"/>
    </xf>
    <xf numFmtId="41" fontId="7" fillId="5" borderId="79" xfId="2" applyNumberFormat="1" applyFont="1" applyFill="1" applyBorder="1" applyAlignment="1">
      <alignment horizontal="center" vertical="center" wrapText="1"/>
    </xf>
    <xf numFmtId="41" fontId="7" fillId="5" borderId="80" xfId="2" applyNumberFormat="1" applyFont="1" applyFill="1" applyBorder="1" applyAlignment="1">
      <alignment horizontal="center" vertical="center" wrapText="1"/>
    </xf>
    <xf numFmtId="41" fontId="7" fillId="0" borderId="4" xfId="2" applyNumberFormat="1" applyFont="1" applyBorder="1" applyAlignment="1">
      <alignment horizontal="center" vertical="center" wrapText="1"/>
    </xf>
    <xf numFmtId="41" fontId="7" fillId="0" borderId="81" xfId="2" applyNumberFormat="1" applyFont="1" applyBorder="1" applyAlignment="1">
      <alignment horizontal="center" vertical="center" wrapText="1"/>
    </xf>
    <xf numFmtId="41" fontId="7" fillId="0" borderId="52" xfId="2" applyNumberFormat="1" applyFont="1" applyBorder="1" applyAlignment="1">
      <alignment horizontal="center" vertical="center" wrapText="1"/>
    </xf>
    <xf numFmtId="0" fontId="7" fillId="4" borderId="82" xfId="2" applyFont="1" applyFill="1" applyBorder="1" applyAlignment="1">
      <alignment horizontal="left" vertical="center" shrinkToFit="1"/>
    </xf>
    <xf numFmtId="41" fontId="7" fillId="0" borderId="56" xfId="2" applyNumberFormat="1" applyFont="1" applyBorder="1" applyAlignment="1">
      <alignment horizontal="center" vertical="center" wrapText="1"/>
    </xf>
    <xf numFmtId="41" fontId="7" fillId="0" borderId="40" xfId="2" applyNumberFormat="1" applyFont="1" applyBorder="1" applyAlignment="1">
      <alignment horizontal="center" vertical="center" wrapText="1"/>
    </xf>
    <xf numFmtId="41" fontId="7" fillId="5" borderId="83" xfId="2" applyNumberFormat="1" applyFont="1" applyFill="1" applyBorder="1" applyAlignment="1">
      <alignment horizontal="center" vertical="center" wrapText="1"/>
    </xf>
    <xf numFmtId="41" fontId="7" fillId="5" borderId="84" xfId="2" applyNumberFormat="1" applyFont="1" applyFill="1" applyBorder="1" applyAlignment="1">
      <alignment horizontal="center" vertical="center" wrapText="1"/>
    </xf>
    <xf numFmtId="41" fontId="7" fillId="0" borderId="41" xfId="2" applyNumberFormat="1" applyFont="1" applyBorder="1" applyAlignment="1">
      <alignment horizontal="center" vertical="center" wrapText="1"/>
    </xf>
    <xf numFmtId="41" fontId="7" fillId="0" borderId="85" xfId="2" applyNumberFormat="1" applyFont="1" applyBorder="1" applyAlignment="1">
      <alignment horizontal="center" vertical="center" wrapText="1"/>
    </xf>
    <xf numFmtId="41" fontId="7" fillId="0" borderId="82" xfId="2" applyNumberFormat="1" applyFont="1" applyBorder="1" applyAlignment="1">
      <alignment horizontal="center" vertical="center" wrapText="1"/>
    </xf>
    <xf numFmtId="41" fontId="7" fillId="0" borderId="64" xfId="2" applyNumberFormat="1" applyFont="1" applyBorder="1" applyAlignment="1">
      <alignment vertical="center" wrapText="1"/>
    </xf>
    <xf numFmtId="41" fontId="7" fillId="0" borderId="65" xfId="2" applyNumberFormat="1" applyFont="1" applyBorder="1" applyAlignment="1">
      <alignment vertical="center" wrapText="1"/>
    </xf>
    <xf numFmtId="41" fontId="7" fillId="5" borderId="88" xfId="2" applyNumberFormat="1" applyFont="1" applyFill="1" applyBorder="1" applyAlignment="1">
      <alignment vertical="center" wrapText="1"/>
    </xf>
    <xf numFmtId="41" fontId="7" fillId="5" borderId="89" xfId="2" applyNumberFormat="1" applyFont="1" applyFill="1" applyBorder="1" applyAlignment="1">
      <alignment vertical="center" wrapText="1"/>
    </xf>
    <xf numFmtId="41" fontId="7" fillId="0" borderId="68" xfId="2" applyNumberFormat="1" applyFont="1" applyBorder="1" applyAlignment="1">
      <alignment vertical="center" wrapText="1"/>
    </xf>
    <xf numFmtId="41" fontId="7" fillId="0" borderId="90" xfId="2" applyNumberFormat="1" applyFont="1" applyBorder="1" applyAlignment="1">
      <alignment vertical="center" wrapText="1"/>
    </xf>
    <xf numFmtId="41" fontId="7" fillId="0" borderId="91" xfId="2" applyNumberFormat="1" applyFont="1" applyBorder="1" applyAlignment="1">
      <alignment vertical="center" wrapText="1"/>
    </xf>
    <xf numFmtId="0" fontId="7" fillId="0" borderId="0" xfId="2" applyFont="1">
      <alignment vertical="center"/>
    </xf>
    <xf numFmtId="0" fontId="5" fillId="0" borderId="0" xfId="2" applyFont="1">
      <alignment vertical="center"/>
    </xf>
    <xf numFmtId="0" fontId="28" fillId="0" borderId="0" xfId="2" applyFont="1">
      <alignment vertical="center"/>
    </xf>
    <xf numFmtId="0" fontId="14" fillId="4" borderId="92" xfId="2" applyFont="1" applyFill="1" applyBorder="1" applyAlignment="1">
      <alignment horizontal="justify" vertical="center" wrapText="1"/>
    </xf>
    <xf numFmtId="0" fontId="14" fillId="4" borderId="93" xfId="2" applyFont="1" applyFill="1" applyBorder="1" applyAlignment="1">
      <alignment horizontal="center" vertical="center" wrapText="1"/>
    </xf>
    <xf numFmtId="0" fontId="7" fillId="0" borderId="97" xfId="2" applyFont="1" applyBorder="1" applyAlignment="1">
      <alignment horizontal="justify" vertical="center" wrapText="1"/>
    </xf>
    <xf numFmtId="0" fontId="7" fillId="0" borderId="98" xfId="2" applyFont="1" applyBorder="1" applyAlignment="1">
      <alignment horizontal="justify" vertical="center" wrapText="1"/>
    </xf>
    <xf numFmtId="0" fontId="7" fillId="0" borderId="99" xfId="2" applyFont="1" applyBorder="1" applyAlignment="1">
      <alignment horizontal="justify" vertical="center" wrapText="1"/>
    </xf>
    <xf numFmtId="0" fontId="7" fillId="0" borderId="100" xfId="2" applyFont="1" applyBorder="1" applyAlignment="1">
      <alignment horizontal="justify" vertical="center" wrapText="1"/>
    </xf>
    <xf numFmtId="0" fontId="7" fillId="0" borderId="102" xfId="2" applyFont="1" applyBorder="1" applyAlignment="1">
      <alignment horizontal="justify" vertical="center" wrapText="1"/>
    </xf>
    <xf numFmtId="0" fontId="7" fillId="0" borderId="103" xfId="2" applyFont="1" applyBorder="1" applyAlignment="1">
      <alignment horizontal="justify" vertical="center" wrapText="1"/>
    </xf>
    <xf numFmtId="0" fontId="7" fillId="0" borderId="104" xfId="2" applyFont="1" applyBorder="1" applyAlignment="1">
      <alignment horizontal="justify" vertical="center" wrapText="1"/>
    </xf>
    <xf numFmtId="0" fontId="7" fillId="0" borderId="4" xfId="2" applyFont="1" applyBorder="1" applyAlignment="1">
      <alignment horizontal="justify" vertical="center" wrapText="1"/>
    </xf>
    <xf numFmtId="0" fontId="7" fillId="0" borderId="4" xfId="2" applyFont="1" applyBorder="1" applyAlignment="1">
      <alignment horizontal="left" vertical="center" wrapText="1"/>
    </xf>
    <xf numFmtId="0" fontId="7" fillId="0" borderId="106" xfId="2" applyFont="1" applyBorder="1" applyAlignment="1">
      <alignment horizontal="justify" vertical="center" wrapText="1"/>
    </xf>
    <xf numFmtId="0" fontId="7" fillId="0" borderId="107" xfId="2" applyFont="1" applyBorder="1" applyAlignment="1">
      <alignment horizontal="left" vertical="center" wrapText="1"/>
    </xf>
    <xf numFmtId="0" fontId="7" fillId="0" borderId="108" xfId="2" applyFont="1" applyBorder="1" applyAlignment="1">
      <alignment horizontal="justify" vertical="center" wrapText="1"/>
    </xf>
    <xf numFmtId="0" fontId="7" fillId="0" borderId="109" xfId="2" applyFont="1" applyBorder="1" applyAlignment="1">
      <alignment horizontal="justify" vertical="center" wrapText="1"/>
    </xf>
    <xf numFmtId="0" fontId="7" fillId="0" borderId="111" xfId="2" applyFont="1" applyBorder="1" applyAlignment="1">
      <alignment horizontal="justify" vertical="center" wrapText="1"/>
    </xf>
    <xf numFmtId="0" fontId="7" fillId="0" borderId="112" xfId="2" applyFont="1" applyBorder="1" applyAlignment="1">
      <alignment horizontal="justify" vertical="center" wrapText="1"/>
    </xf>
    <xf numFmtId="0" fontId="7" fillId="0" borderId="113" xfId="2" applyFont="1" applyBorder="1" applyAlignment="1">
      <alignment horizontal="left" vertical="center" wrapText="1"/>
    </xf>
    <xf numFmtId="0" fontId="7" fillId="0" borderId="114" xfId="2" applyFont="1" applyBorder="1" applyAlignment="1">
      <alignment horizontal="justify" vertical="center" wrapText="1"/>
    </xf>
    <xf numFmtId="0" fontId="14" fillId="0" borderId="115" xfId="2" applyFont="1" applyBorder="1" applyAlignment="1">
      <alignment horizontal="center" vertical="center" wrapText="1"/>
    </xf>
    <xf numFmtId="0" fontId="7" fillId="0" borderId="116" xfId="2" applyFont="1" applyBorder="1" applyAlignment="1">
      <alignment horizontal="justify" vertical="center" wrapText="1"/>
    </xf>
    <xf numFmtId="0" fontId="20" fillId="0" borderId="0" xfId="0" applyFont="1" applyAlignment="1"/>
    <xf numFmtId="0" fontId="7" fillId="0" borderId="0" xfId="0" applyFont="1" applyAlignment="1"/>
    <xf numFmtId="0" fontId="7" fillId="0" borderId="124" xfId="0" applyFont="1" applyBorder="1" applyAlignment="1">
      <alignment vertical="center"/>
    </xf>
    <xf numFmtId="0" fontId="7" fillId="0" borderId="125" xfId="0" applyFont="1" applyBorder="1" applyAlignment="1">
      <alignment vertical="center"/>
    </xf>
    <xf numFmtId="0" fontId="7" fillId="6" borderId="126" xfId="0" applyFont="1" applyFill="1" applyBorder="1" applyAlignment="1">
      <alignment vertical="center"/>
    </xf>
    <xf numFmtId="0" fontId="7" fillId="6" borderId="127" xfId="0" applyFont="1" applyFill="1" applyBorder="1" applyAlignment="1">
      <alignment vertical="center"/>
    </xf>
    <xf numFmtId="0" fontId="7" fillId="0" borderId="127" xfId="0" applyFont="1" applyFill="1" applyBorder="1" applyAlignment="1">
      <alignment vertical="center"/>
    </xf>
    <xf numFmtId="0" fontId="17" fillId="0" borderId="127" xfId="0" applyFont="1" applyFill="1" applyBorder="1" applyAlignment="1">
      <alignment vertical="center"/>
    </xf>
    <xf numFmtId="0" fontId="7" fillId="0" borderId="128" xfId="0" applyFont="1" applyFill="1" applyBorder="1" applyAlignment="1">
      <alignment vertical="center"/>
    </xf>
    <xf numFmtId="0" fontId="7" fillId="0" borderId="129" xfId="0" applyFont="1" applyBorder="1" applyAlignment="1">
      <alignment vertical="center"/>
    </xf>
    <xf numFmtId="0" fontId="7" fillId="0" borderId="130" xfId="0" applyFont="1" applyBorder="1" applyAlignment="1">
      <alignment vertical="center"/>
    </xf>
    <xf numFmtId="0" fontId="7" fillId="6" borderId="131" xfId="0" applyFont="1" applyFill="1" applyBorder="1" applyAlignment="1">
      <alignment vertical="center"/>
    </xf>
    <xf numFmtId="0" fontId="7" fillId="0" borderId="132" xfId="0" applyFont="1" applyFill="1" applyBorder="1" applyAlignment="1">
      <alignment vertical="center"/>
    </xf>
    <xf numFmtId="0" fontId="7" fillId="0" borderId="133" xfId="0" applyFont="1" applyFill="1" applyBorder="1" applyAlignment="1">
      <alignment vertical="center"/>
    </xf>
    <xf numFmtId="0" fontId="7" fillId="0" borderId="134" xfId="0" applyFont="1" applyFill="1" applyBorder="1" applyAlignment="1">
      <alignment vertical="center"/>
    </xf>
    <xf numFmtId="0" fontId="7" fillId="0" borderId="131" xfId="0" applyFont="1" applyFill="1" applyBorder="1" applyAlignment="1">
      <alignment vertical="center"/>
    </xf>
    <xf numFmtId="0" fontId="7" fillId="0" borderId="135" xfId="0" applyFont="1" applyBorder="1" applyAlignment="1">
      <alignment vertical="center"/>
    </xf>
    <xf numFmtId="0" fontId="7" fillId="0" borderId="136" xfId="0" applyFont="1" applyBorder="1" applyAlignment="1">
      <alignment vertical="center"/>
    </xf>
    <xf numFmtId="0" fontId="7" fillId="0" borderId="137" xfId="0" applyFont="1" applyFill="1" applyBorder="1" applyAlignment="1">
      <alignment vertical="center"/>
    </xf>
    <xf numFmtId="0" fontId="7" fillId="0" borderId="138" xfId="0" applyFont="1" applyFill="1" applyBorder="1" applyAlignment="1">
      <alignment vertical="center"/>
    </xf>
    <xf numFmtId="0" fontId="7" fillId="0" borderId="6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7" borderId="8" xfId="0" applyFont="1" applyFill="1" applyBorder="1" applyAlignment="1">
      <alignment horizontal="left" vertical="center"/>
    </xf>
    <xf numFmtId="176" fontId="7" fillId="7" borderId="19" xfId="0" applyNumberFormat="1" applyFont="1" applyFill="1" applyBorder="1" applyAlignment="1">
      <alignment horizontal="left" vertical="center"/>
    </xf>
    <xf numFmtId="38" fontId="7" fillId="7" borderId="10" xfId="1" applyFont="1" applyFill="1" applyBorder="1" applyAlignment="1">
      <alignment vertical="center" shrinkToFit="1"/>
    </xf>
    <xf numFmtId="176" fontId="7" fillId="7" borderId="9" xfId="0" applyNumberFormat="1" applyFont="1" applyFill="1" applyBorder="1" applyAlignment="1">
      <alignment horizontal="left" vertical="center"/>
    </xf>
    <xf numFmtId="176" fontId="8" fillId="7" borderId="19" xfId="0" applyNumberFormat="1" applyFont="1" applyFill="1" applyBorder="1" applyAlignment="1">
      <alignment horizontal="left" vertical="center"/>
    </xf>
    <xf numFmtId="38" fontId="8" fillId="7" borderId="10" xfId="1" applyFont="1" applyFill="1" applyBorder="1" applyAlignment="1">
      <alignment vertical="center" shrinkToFit="1"/>
    </xf>
    <xf numFmtId="176" fontId="8" fillId="7" borderId="9" xfId="0" applyNumberFormat="1" applyFont="1" applyFill="1" applyBorder="1" applyAlignment="1">
      <alignment horizontal="left"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20" fillId="0" borderId="0" xfId="0" applyFont="1" applyAlignment="1">
      <alignment horizont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0" fillId="0" borderId="0" xfId="0" applyFont="1" applyAlignment="1">
      <alignment horizontal="left" vertical="center" wrapText="1"/>
    </xf>
    <xf numFmtId="0" fontId="13" fillId="0" borderId="0" xfId="2" applyFont="1" applyBorder="1" applyAlignment="1">
      <alignment horizontal="left" vertical="center"/>
    </xf>
    <xf numFmtId="0" fontId="14" fillId="0" borderId="44" xfId="2" applyFont="1" applyBorder="1" applyAlignment="1">
      <alignment horizontal="center" vertical="center" wrapText="1"/>
    </xf>
    <xf numFmtId="0" fontId="14" fillId="0" borderId="45" xfId="2" applyFont="1" applyBorder="1" applyAlignment="1">
      <alignment horizontal="center" vertical="center" wrapText="1"/>
    </xf>
    <xf numFmtId="0" fontId="14" fillId="0" borderId="51" xfId="2" applyFont="1" applyBorder="1" applyAlignment="1">
      <alignment horizontal="center" vertical="center" wrapText="1"/>
    </xf>
    <xf numFmtId="0" fontId="14" fillId="0" borderId="52" xfId="2" applyFont="1" applyBorder="1" applyAlignment="1">
      <alignment horizontal="center" vertical="center" wrapText="1"/>
    </xf>
    <xf numFmtId="0" fontId="14" fillId="0" borderId="62" xfId="2" applyFont="1" applyBorder="1" applyAlignment="1">
      <alignment horizontal="center" vertical="center" wrapText="1"/>
    </xf>
    <xf numFmtId="0" fontId="14" fillId="0" borderId="63" xfId="2" applyFont="1" applyBorder="1" applyAlignment="1">
      <alignment horizontal="center" vertical="center" wrapText="1"/>
    </xf>
    <xf numFmtId="0" fontId="14" fillId="4" borderId="44" xfId="2" applyFont="1" applyFill="1" applyBorder="1" applyAlignment="1">
      <alignment horizontal="center" vertical="center" wrapText="1"/>
    </xf>
    <xf numFmtId="0" fontId="14" fillId="4" borderId="46" xfId="2" applyFont="1" applyFill="1" applyBorder="1" applyAlignment="1">
      <alignment horizontal="center" vertical="center" wrapText="1"/>
    </xf>
    <xf numFmtId="0" fontId="14" fillId="4" borderId="45" xfId="2" applyFont="1" applyFill="1" applyBorder="1" applyAlignment="1">
      <alignment horizontal="center" vertical="center" wrapText="1"/>
    </xf>
    <xf numFmtId="0" fontId="14" fillId="4" borderId="51" xfId="2" applyFont="1" applyFill="1" applyBorder="1" applyAlignment="1">
      <alignment horizontal="center" vertical="center" wrapText="1"/>
    </xf>
    <xf numFmtId="0" fontId="14" fillId="4" borderId="4" xfId="2" applyFont="1" applyFill="1" applyBorder="1" applyAlignment="1">
      <alignment horizontal="center" vertical="center" wrapText="1"/>
    </xf>
    <xf numFmtId="0" fontId="14" fillId="4" borderId="52" xfId="2" applyFont="1" applyFill="1" applyBorder="1" applyAlignment="1">
      <alignment horizontal="center" vertical="center" wrapText="1"/>
    </xf>
    <xf numFmtId="0" fontId="14" fillId="4" borderId="47" xfId="2" applyFont="1" applyFill="1" applyBorder="1" applyAlignment="1">
      <alignment horizontal="center" vertical="center" wrapText="1"/>
    </xf>
    <xf numFmtId="0" fontId="14" fillId="4" borderId="48" xfId="2" applyFont="1" applyFill="1" applyBorder="1" applyAlignment="1">
      <alignment horizontal="center" vertical="center" wrapText="1"/>
    </xf>
    <xf numFmtId="0" fontId="14" fillId="0" borderId="49" xfId="2" applyFont="1" applyBorder="1" applyAlignment="1">
      <alignment horizontal="center" vertical="center" wrapText="1"/>
    </xf>
    <xf numFmtId="0" fontId="14" fillId="0" borderId="50" xfId="2" applyFont="1" applyBorder="1" applyAlignment="1">
      <alignment horizontal="center" vertical="center" wrapText="1"/>
    </xf>
    <xf numFmtId="0" fontId="14" fillId="0" borderId="54" xfId="2" applyFont="1" applyBorder="1" applyAlignment="1">
      <alignment horizontal="center" vertical="center" wrapText="1"/>
    </xf>
    <xf numFmtId="0" fontId="14" fillId="0" borderId="55" xfId="2" applyFont="1" applyBorder="1" applyAlignment="1">
      <alignment horizontal="center" vertical="center" wrapText="1"/>
    </xf>
    <xf numFmtId="0" fontId="14" fillId="4" borderId="3" xfId="2" applyFont="1" applyFill="1" applyBorder="1" applyAlignment="1">
      <alignment horizontal="center" vertical="center" wrapText="1"/>
    </xf>
    <xf numFmtId="0" fontId="14" fillId="4" borderId="53" xfId="2" applyFont="1" applyFill="1" applyBorder="1" applyAlignment="1">
      <alignment horizontal="center" vertical="center" wrapText="1"/>
    </xf>
    <xf numFmtId="0" fontId="14" fillId="4" borderId="40" xfId="2" applyFont="1" applyFill="1" applyBorder="1" applyAlignment="1">
      <alignment horizontal="center" vertical="center" wrapText="1"/>
    </xf>
    <xf numFmtId="0" fontId="14" fillId="4" borderId="57" xfId="2" applyFont="1" applyFill="1" applyBorder="1" applyAlignment="1">
      <alignment horizontal="center" vertical="center" wrapText="1"/>
    </xf>
    <xf numFmtId="0" fontId="14" fillId="4" borderId="58" xfId="2" applyFont="1" applyFill="1" applyBorder="1" applyAlignment="1">
      <alignment horizontal="center" vertical="center" wrapText="1"/>
    </xf>
    <xf numFmtId="0" fontId="27" fillId="0" borderId="0" xfId="2" applyFont="1" applyAlignment="1">
      <alignment horizontal="left" vertical="center"/>
    </xf>
    <xf numFmtId="0" fontId="14" fillId="4" borderId="59" xfId="2" applyFont="1" applyFill="1" applyBorder="1" applyAlignment="1">
      <alignment horizontal="center" vertical="center" wrapText="1"/>
    </xf>
    <xf numFmtId="0" fontId="26" fillId="0" borderId="60" xfId="2" applyFont="1" applyBorder="1" applyAlignment="1">
      <alignment horizontal="center" vertical="center" wrapText="1"/>
    </xf>
    <xf numFmtId="0" fontId="26" fillId="0" borderId="70" xfId="2" applyFont="1" applyBorder="1" applyAlignment="1">
      <alignment horizontal="center" vertical="center" wrapText="1"/>
    </xf>
    <xf numFmtId="0" fontId="14" fillId="0" borderId="61" xfId="2" applyFont="1" applyBorder="1" applyAlignment="1">
      <alignment horizontal="center" vertical="center" wrapText="1"/>
    </xf>
    <xf numFmtId="0" fontId="7" fillId="4" borderId="71" xfId="2" applyFont="1" applyFill="1" applyBorder="1" applyAlignment="1">
      <alignment horizontal="center" vertical="center" textRotation="255" wrapText="1"/>
    </xf>
    <xf numFmtId="0" fontId="7" fillId="4" borderId="77" xfId="2" applyFont="1" applyFill="1" applyBorder="1" applyAlignment="1">
      <alignment horizontal="center" vertical="center" textRotation="255" wrapText="1"/>
    </xf>
    <xf numFmtId="0" fontId="7" fillId="4" borderId="86" xfId="2" applyFont="1" applyFill="1" applyBorder="1" applyAlignment="1">
      <alignment horizontal="center" vertical="center" textRotation="255" wrapText="1"/>
    </xf>
    <xf numFmtId="0" fontId="7" fillId="4" borderId="64" xfId="2" applyFont="1" applyFill="1" applyBorder="1" applyAlignment="1">
      <alignment horizontal="center" vertical="center" wrapText="1"/>
    </xf>
    <xf numFmtId="0" fontId="7" fillId="4" borderId="87" xfId="2" applyFont="1" applyFill="1" applyBorder="1" applyAlignment="1">
      <alignment horizontal="center" vertical="center" wrapText="1"/>
    </xf>
    <xf numFmtId="0" fontId="7" fillId="0" borderId="117" xfId="2" applyFont="1" applyBorder="1" applyAlignment="1">
      <alignment horizontal="justify" vertical="center" wrapText="1"/>
    </xf>
    <xf numFmtId="0" fontId="7" fillId="0" borderId="118" xfId="2" applyFont="1" applyBorder="1" applyAlignment="1">
      <alignment horizontal="justify" vertical="center" wrapText="1"/>
    </xf>
    <xf numFmtId="0" fontId="7" fillId="0" borderId="119" xfId="2" applyFont="1" applyBorder="1" applyAlignment="1">
      <alignment horizontal="justify" vertical="center" wrapText="1"/>
    </xf>
    <xf numFmtId="0" fontId="14" fillId="4" borderId="93" xfId="2" applyFont="1" applyFill="1" applyBorder="1" applyAlignment="1">
      <alignment horizontal="center" vertical="center" wrapText="1"/>
    </xf>
    <xf numFmtId="0" fontId="14" fillId="4" borderId="94" xfId="2" applyFont="1" applyFill="1" applyBorder="1" applyAlignment="1">
      <alignment horizontal="center" vertical="center" wrapText="1"/>
    </xf>
    <xf numFmtId="0" fontId="14" fillId="4" borderId="95" xfId="2" applyFont="1" applyFill="1" applyBorder="1" applyAlignment="1">
      <alignment horizontal="center" vertical="center" wrapText="1"/>
    </xf>
    <xf numFmtId="0" fontId="14" fillId="0" borderId="96" xfId="2" applyFont="1" applyBorder="1" applyAlignment="1">
      <alignment horizontal="center" vertical="center" wrapText="1"/>
    </xf>
    <xf numFmtId="0" fontId="14" fillId="0" borderId="101" xfId="2" applyFont="1" applyBorder="1" applyAlignment="1">
      <alignment horizontal="center" vertical="center" wrapText="1"/>
    </xf>
    <xf numFmtId="0" fontId="7" fillId="0" borderId="0" xfId="2" applyFont="1" applyBorder="1" applyAlignment="1">
      <alignment horizontal="center" vertical="center" wrapText="1"/>
    </xf>
    <xf numFmtId="0" fontId="14" fillId="0" borderId="105" xfId="2" applyFont="1" applyBorder="1" applyAlignment="1">
      <alignment horizontal="center" vertical="center" wrapText="1"/>
    </xf>
    <xf numFmtId="0" fontId="14" fillId="0" borderId="110" xfId="2" applyFont="1" applyBorder="1" applyAlignment="1">
      <alignment horizontal="center" vertical="center" wrapText="1"/>
    </xf>
    <xf numFmtId="0" fontId="29" fillId="0" borderId="0" xfId="0" applyFont="1" applyBorder="1" applyAlignment="1">
      <alignment vertical="center"/>
    </xf>
    <xf numFmtId="0" fontId="7" fillId="0" borderId="71" xfId="0" applyFont="1" applyBorder="1" applyAlignment="1">
      <alignment horizontal="center" vertical="center"/>
    </xf>
    <xf numFmtId="0" fontId="7" fillId="0" borderId="86" xfId="0" applyFont="1" applyBorder="1" applyAlignment="1">
      <alignment horizontal="center" vertical="center"/>
    </xf>
    <xf numFmtId="0" fontId="7" fillId="0" borderId="1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73" xfId="0" applyFont="1" applyBorder="1" applyAlignment="1">
      <alignment horizontal="center"/>
    </xf>
    <xf numFmtId="0" fontId="7" fillId="0" borderId="121" xfId="0" applyFont="1" applyBorder="1" applyAlignment="1">
      <alignment horizontal="center"/>
    </xf>
    <xf numFmtId="0" fontId="7" fillId="0" borderId="122" xfId="0" applyFont="1" applyBorder="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23"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left" vertical="center"/>
    </xf>
  </cellXfs>
  <cellStyles count="3">
    <cellStyle name="桁区切り" xfId="1" builtinId="6"/>
    <cellStyle name="標準" xfId="0" builtinId="0"/>
    <cellStyle name="標準 2" xfId="2" xr:uid="{9693ABB9-2A3E-4006-B1FB-2CC5617F4C32}"/>
  </cellStyles>
  <dxfs count="46">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2" name="Line 2">
          <a:extLst>
            <a:ext uri="{FF2B5EF4-FFF2-40B4-BE49-F238E27FC236}">
              <a16:creationId xmlns:a16="http://schemas.microsoft.com/office/drawing/2014/main" id="{A10B1131-DD2D-4230-B202-760FD3501669}"/>
            </a:ext>
          </a:extLst>
        </xdr:cNvPr>
        <xdr:cNvSpPr>
          <a:spLocks noChangeShapeType="1"/>
        </xdr:cNvSpPr>
      </xdr:nvSpPr>
      <xdr:spPr bwMode="auto">
        <a:xfrm>
          <a:off x="1758315" y="3855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3" name="Line 3">
          <a:extLst>
            <a:ext uri="{FF2B5EF4-FFF2-40B4-BE49-F238E27FC236}">
              <a16:creationId xmlns:a16="http://schemas.microsoft.com/office/drawing/2014/main" id="{E0FADC46-AFCA-481F-95FB-BD4718A304EE}"/>
            </a:ext>
          </a:extLst>
        </xdr:cNvPr>
        <xdr:cNvSpPr>
          <a:spLocks noChangeShapeType="1"/>
        </xdr:cNvSpPr>
      </xdr:nvSpPr>
      <xdr:spPr bwMode="auto">
        <a:xfrm>
          <a:off x="1758315" y="3855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4" name="Line 7">
          <a:extLst>
            <a:ext uri="{FF2B5EF4-FFF2-40B4-BE49-F238E27FC236}">
              <a16:creationId xmlns:a16="http://schemas.microsoft.com/office/drawing/2014/main" id="{DC785340-3EDD-472E-8C87-9826B6DD30E6}"/>
            </a:ext>
          </a:extLst>
        </xdr:cNvPr>
        <xdr:cNvSpPr>
          <a:spLocks noChangeShapeType="1"/>
        </xdr:cNvSpPr>
      </xdr:nvSpPr>
      <xdr:spPr bwMode="auto">
        <a:xfrm>
          <a:off x="1758315"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 name="Line 8">
          <a:extLst>
            <a:ext uri="{FF2B5EF4-FFF2-40B4-BE49-F238E27FC236}">
              <a16:creationId xmlns:a16="http://schemas.microsoft.com/office/drawing/2014/main" id="{46568979-DECE-4015-A0C1-AE2017922C2A}"/>
            </a:ext>
          </a:extLst>
        </xdr:cNvPr>
        <xdr:cNvSpPr>
          <a:spLocks noChangeShapeType="1"/>
        </xdr:cNvSpPr>
      </xdr:nvSpPr>
      <xdr:spPr bwMode="auto">
        <a:xfrm>
          <a:off x="1758315"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6" name="Line 19">
          <a:extLst>
            <a:ext uri="{FF2B5EF4-FFF2-40B4-BE49-F238E27FC236}">
              <a16:creationId xmlns:a16="http://schemas.microsoft.com/office/drawing/2014/main" id="{04B79D7E-FF46-4E75-A0F4-D55FFC1DB1F3}"/>
            </a:ext>
          </a:extLst>
        </xdr:cNvPr>
        <xdr:cNvSpPr>
          <a:spLocks noChangeShapeType="1"/>
        </xdr:cNvSpPr>
      </xdr:nvSpPr>
      <xdr:spPr bwMode="auto">
        <a:xfrm>
          <a:off x="4320540"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7" name="Line 20">
          <a:extLst>
            <a:ext uri="{FF2B5EF4-FFF2-40B4-BE49-F238E27FC236}">
              <a16:creationId xmlns:a16="http://schemas.microsoft.com/office/drawing/2014/main" id="{79C481A1-6D37-4D84-A19E-8779D6C80377}"/>
            </a:ext>
          </a:extLst>
        </xdr:cNvPr>
        <xdr:cNvSpPr>
          <a:spLocks noChangeShapeType="1"/>
        </xdr:cNvSpPr>
      </xdr:nvSpPr>
      <xdr:spPr bwMode="auto">
        <a:xfrm>
          <a:off x="4320540"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8" name="Line 24">
          <a:extLst>
            <a:ext uri="{FF2B5EF4-FFF2-40B4-BE49-F238E27FC236}">
              <a16:creationId xmlns:a16="http://schemas.microsoft.com/office/drawing/2014/main" id="{62816B50-C584-4835-987B-D5D74ABD2368}"/>
            </a:ext>
          </a:extLst>
        </xdr:cNvPr>
        <xdr:cNvSpPr>
          <a:spLocks noChangeShapeType="1"/>
        </xdr:cNvSpPr>
      </xdr:nvSpPr>
      <xdr:spPr bwMode="auto">
        <a:xfrm>
          <a:off x="4320540"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9" name="Line 25">
          <a:extLst>
            <a:ext uri="{FF2B5EF4-FFF2-40B4-BE49-F238E27FC236}">
              <a16:creationId xmlns:a16="http://schemas.microsoft.com/office/drawing/2014/main" id="{BB1D3786-DBF2-42FA-8E4E-88DE24FE0D77}"/>
            </a:ext>
          </a:extLst>
        </xdr:cNvPr>
        <xdr:cNvSpPr>
          <a:spLocks noChangeShapeType="1"/>
        </xdr:cNvSpPr>
      </xdr:nvSpPr>
      <xdr:spPr bwMode="auto">
        <a:xfrm>
          <a:off x="4320540"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0" name="Line 29">
          <a:extLst>
            <a:ext uri="{FF2B5EF4-FFF2-40B4-BE49-F238E27FC236}">
              <a16:creationId xmlns:a16="http://schemas.microsoft.com/office/drawing/2014/main" id="{54C50AC4-6C41-4606-945B-2E6DB4D3C1A4}"/>
            </a:ext>
          </a:extLst>
        </xdr:cNvPr>
        <xdr:cNvSpPr>
          <a:spLocks noChangeShapeType="1"/>
        </xdr:cNvSpPr>
      </xdr:nvSpPr>
      <xdr:spPr bwMode="auto">
        <a:xfrm>
          <a:off x="4320540"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1" name="Line 30">
          <a:extLst>
            <a:ext uri="{FF2B5EF4-FFF2-40B4-BE49-F238E27FC236}">
              <a16:creationId xmlns:a16="http://schemas.microsoft.com/office/drawing/2014/main" id="{AF14965F-8BB4-402B-AAB0-E6A8B24A1ECE}"/>
            </a:ext>
          </a:extLst>
        </xdr:cNvPr>
        <xdr:cNvSpPr>
          <a:spLocks noChangeShapeType="1"/>
        </xdr:cNvSpPr>
      </xdr:nvSpPr>
      <xdr:spPr bwMode="auto">
        <a:xfrm>
          <a:off x="4320540"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34">
          <a:extLst>
            <a:ext uri="{FF2B5EF4-FFF2-40B4-BE49-F238E27FC236}">
              <a16:creationId xmlns:a16="http://schemas.microsoft.com/office/drawing/2014/main" id="{92278C7C-2240-43CC-8F2A-A85B0FDD5961}"/>
            </a:ext>
          </a:extLst>
        </xdr:cNvPr>
        <xdr:cNvSpPr>
          <a:spLocks noChangeShapeType="1"/>
        </xdr:cNvSpPr>
      </xdr:nvSpPr>
      <xdr:spPr bwMode="auto">
        <a:xfrm>
          <a:off x="1758315"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35">
          <a:extLst>
            <a:ext uri="{FF2B5EF4-FFF2-40B4-BE49-F238E27FC236}">
              <a16:creationId xmlns:a16="http://schemas.microsoft.com/office/drawing/2014/main" id="{E7DD3F12-0016-4E5D-A1AA-8B96D3F5868F}"/>
            </a:ext>
          </a:extLst>
        </xdr:cNvPr>
        <xdr:cNvSpPr>
          <a:spLocks noChangeShapeType="1"/>
        </xdr:cNvSpPr>
      </xdr:nvSpPr>
      <xdr:spPr bwMode="auto">
        <a:xfrm>
          <a:off x="1758315" y="402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190500</xdr:rowOff>
    </xdr:from>
    <xdr:to>
      <xdr:col>2</xdr:col>
      <xdr:colOff>523875</xdr:colOff>
      <xdr:row>30</xdr:row>
      <xdr:rowOff>190500</xdr:rowOff>
    </xdr:to>
    <xdr:sp macro="" textlink="">
      <xdr:nvSpPr>
        <xdr:cNvPr id="14" name="Line 1">
          <a:extLst>
            <a:ext uri="{FF2B5EF4-FFF2-40B4-BE49-F238E27FC236}">
              <a16:creationId xmlns:a16="http://schemas.microsoft.com/office/drawing/2014/main" id="{2C0CAA24-55E1-4E8E-AA8D-B60DC4606418}"/>
            </a:ext>
          </a:extLst>
        </xdr:cNvPr>
        <xdr:cNvSpPr>
          <a:spLocks noChangeShapeType="1"/>
        </xdr:cNvSpPr>
      </xdr:nvSpPr>
      <xdr:spPr bwMode="auto">
        <a:xfrm>
          <a:off x="1758315" y="5196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5" name="Line 21">
          <a:extLst>
            <a:ext uri="{FF2B5EF4-FFF2-40B4-BE49-F238E27FC236}">
              <a16:creationId xmlns:a16="http://schemas.microsoft.com/office/drawing/2014/main" id="{7A94123A-87DB-472B-8CA2-1BED0C781936}"/>
            </a:ext>
          </a:extLst>
        </xdr:cNvPr>
        <xdr:cNvSpPr>
          <a:spLocks noChangeShapeType="1"/>
        </xdr:cNvSpPr>
      </xdr:nvSpPr>
      <xdr:spPr bwMode="auto">
        <a:xfrm>
          <a:off x="493776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6" name="Line 22">
          <a:extLst>
            <a:ext uri="{FF2B5EF4-FFF2-40B4-BE49-F238E27FC236}">
              <a16:creationId xmlns:a16="http://schemas.microsoft.com/office/drawing/2014/main" id="{A4B3E9AB-C249-47D9-A335-4D79FD80B05C}"/>
            </a:ext>
          </a:extLst>
        </xdr:cNvPr>
        <xdr:cNvSpPr>
          <a:spLocks noChangeShapeType="1"/>
        </xdr:cNvSpPr>
      </xdr:nvSpPr>
      <xdr:spPr bwMode="auto">
        <a:xfrm>
          <a:off x="493776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7" name="Line 26">
          <a:extLst>
            <a:ext uri="{FF2B5EF4-FFF2-40B4-BE49-F238E27FC236}">
              <a16:creationId xmlns:a16="http://schemas.microsoft.com/office/drawing/2014/main" id="{1311C6B7-D381-4D73-A73F-7B0FF5319729}"/>
            </a:ext>
          </a:extLst>
        </xdr:cNvPr>
        <xdr:cNvSpPr>
          <a:spLocks noChangeShapeType="1"/>
        </xdr:cNvSpPr>
      </xdr:nvSpPr>
      <xdr:spPr bwMode="auto">
        <a:xfrm>
          <a:off x="493776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8" name="Line 27">
          <a:extLst>
            <a:ext uri="{FF2B5EF4-FFF2-40B4-BE49-F238E27FC236}">
              <a16:creationId xmlns:a16="http://schemas.microsoft.com/office/drawing/2014/main" id="{40D4FAE2-45C7-4AC7-8E17-1EBDCE3DE553}"/>
            </a:ext>
          </a:extLst>
        </xdr:cNvPr>
        <xdr:cNvSpPr>
          <a:spLocks noChangeShapeType="1"/>
        </xdr:cNvSpPr>
      </xdr:nvSpPr>
      <xdr:spPr bwMode="auto">
        <a:xfrm>
          <a:off x="493776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9" name="Line 31">
          <a:extLst>
            <a:ext uri="{FF2B5EF4-FFF2-40B4-BE49-F238E27FC236}">
              <a16:creationId xmlns:a16="http://schemas.microsoft.com/office/drawing/2014/main" id="{86901E41-59AF-4DD3-ACCD-E67C58CFE450}"/>
            </a:ext>
          </a:extLst>
        </xdr:cNvPr>
        <xdr:cNvSpPr>
          <a:spLocks noChangeShapeType="1"/>
        </xdr:cNvSpPr>
      </xdr:nvSpPr>
      <xdr:spPr bwMode="auto">
        <a:xfrm>
          <a:off x="493776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0" name="Line 32">
          <a:extLst>
            <a:ext uri="{FF2B5EF4-FFF2-40B4-BE49-F238E27FC236}">
              <a16:creationId xmlns:a16="http://schemas.microsoft.com/office/drawing/2014/main" id="{25C0101D-430B-47E8-B404-1870331C0226}"/>
            </a:ext>
          </a:extLst>
        </xdr:cNvPr>
        <xdr:cNvSpPr>
          <a:spLocks noChangeShapeType="1"/>
        </xdr:cNvSpPr>
      </xdr:nvSpPr>
      <xdr:spPr bwMode="auto">
        <a:xfrm>
          <a:off x="493776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1075764</xdr:colOff>
      <xdr:row>0</xdr:row>
      <xdr:rowOff>116541</xdr:rowOff>
    </xdr:from>
    <xdr:to>
      <xdr:col>6</xdr:col>
      <xdr:colOff>1077445</xdr:colOff>
      <xdr:row>1</xdr:row>
      <xdr:rowOff>166407</xdr:rowOff>
    </xdr:to>
    <xdr:sp macro="" textlink="">
      <xdr:nvSpPr>
        <xdr:cNvPr id="21" name="テキスト ボックス 1">
          <a:extLst>
            <a:ext uri="{FF2B5EF4-FFF2-40B4-BE49-F238E27FC236}">
              <a16:creationId xmlns:a16="http://schemas.microsoft.com/office/drawing/2014/main" id="{49AF4BC9-8A10-43FB-BF4D-105EEA82D522}"/>
            </a:ext>
          </a:extLst>
        </xdr:cNvPr>
        <xdr:cNvSpPr txBox="1">
          <a:spLocks noChangeArrowheads="1"/>
        </xdr:cNvSpPr>
      </xdr:nvSpPr>
      <xdr:spPr bwMode="auto">
        <a:xfrm>
          <a:off x="3704664" y="116541"/>
          <a:ext cx="618901" cy="217506"/>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様式</a:t>
          </a:r>
          <a:r>
            <a:rPr lang="en-US" alt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12</a:t>
          </a:r>
          <a:endParaRPr lang="ja-JP" sz="1050" kern="100">
            <a:effectLst/>
            <a:latin typeface="BIZ UDゴシック" panose="020B0400000000000000" pitchFamily="49" charset="-128"/>
            <a:ea typeface="BIZ UDゴシック" panose="020B0400000000000000" pitchFamily="49" charset="-128"/>
            <a:cs typeface="Century" panose="02040604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2" name="Line 21">
          <a:extLst>
            <a:ext uri="{FF2B5EF4-FFF2-40B4-BE49-F238E27FC236}">
              <a16:creationId xmlns:a16="http://schemas.microsoft.com/office/drawing/2014/main" id="{3C8EC846-148A-4475-B01B-6B38B0E5A4FB}"/>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3" name="Line 22">
          <a:extLst>
            <a:ext uri="{FF2B5EF4-FFF2-40B4-BE49-F238E27FC236}">
              <a16:creationId xmlns:a16="http://schemas.microsoft.com/office/drawing/2014/main" id="{FA5743BA-3FB3-4229-B58B-211CB66E9CDE}"/>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4" name="Line 26">
          <a:extLst>
            <a:ext uri="{FF2B5EF4-FFF2-40B4-BE49-F238E27FC236}">
              <a16:creationId xmlns:a16="http://schemas.microsoft.com/office/drawing/2014/main" id="{522C2E39-386D-4633-BEB5-0DA4A4DF7B46}"/>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7">
          <a:extLst>
            <a:ext uri="{FF2B5EF4-FFF2-40B4-BE49-F238E27FC236}">
              <a16:creationId xmlns:a16="http://schemas.microsoft.com/office/drawing/2014/main" id="{0512C1B7-7EC3-457C-B148-86A8AA9BE3A0}"/>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31">
          <a:extLst>
            <a:ext uri="{FF2B5EF4-FFF2-40B4-BE49-F238E27FC236}">
              <a16:creationId xmlns:a16="http://schemas.microsoft.com/office/drawing/2014/main" id="{0060B55C-E0E1-4031-B959-3D3ED302FD72}"/>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32">
          <a:extLst>
            <a:ext uri="{FF2B5EF4-FFF2-40B4-BE49-F238E27FC236}">
              <a16:creationId xmlns:a16="http://schemas.microsoft.com/office/drawing/2014/main" id="{B374DBA4-E8C9-4BC8-AE83-C05692822E7A}"/>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8" name="Line 2">
          <a:extLst>
            <a:ext uri="{FF2B5EF4-FFF2-40B4-BE49-F238E27FC236}">
              <a16:creationId xmlns:a16="http://schemas.microsoft.com/office/drawing/2014/main" id="{FBC3D7BA-1246-44B5-A4DD-26B19793CB9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 name="Line 3">
          <a:extLst>
            <a:ext uri="{FF2B5EF4-FFF2-40B4-BE49-F238E27FC236}">
              <a16:creationId xmlns:a16="http://schemas.microsoft.com/office/drawing/2014/main" id="{55C9E600-A39F-4F77-A015-08771A8AB99E}"/>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7">
          <a:extLst>
            <a:ext uri="{FF2B5EF4-FFF2-40B4-BE49-F238E27FC236}">
              <a16:creationId xmlns:a16="http://schemas.microsoft.com/office/drawing/2014/main" id="{13A1D480-7784-4A18-A40B-0E5FD59CDED7}"/>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8">
          <a:extLst>
            <a:ext uri="{FF2B5EF4-FFF2-40B4-BE49-F238E27FC236}">
              <a16:creationId xmlns:a16="http://schemas.microsoft.com/office/drawing/2014/main" id="{BBF4187E-348F-40F5-A6FB-33C4285ACB05}"/>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2" name="Line 19">
          <a:extLst>
            <a:ext uri="{FF2B5EF4-FFF2-40B4-BE49-F238E27FC236}">
              <a16:creationId xmlns:a16="http://schemas.microsoft.com/office/drawing/2014/main" id="{034E7735-1DD3-4514-ACDB-C9075BE9E404}"/>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3" name="Line 20">
          <a:extLst>
            <a:ext uri="{FF2B5EF4-FFF2-40B4-BE49-F238E27FC236}">
              <a16:creationId xmlns:a16="http://schemas.microsoft.com/office/drawing/2014/main" id="{3220566C-8063-4ADB-BF2F-0030705B703C}"/>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4" name="Line 24">
          <a:extLst>
            <a:ext uri="{FF2B5EF4-FFF2-40B4-BE49-F238E27FC236}">
              <a16:creationId xmlns:a16="http://schemas.microsoft.com/office/drawing/2014/main" id="{E19E0268-110E-4A3B-84FB-3D33CB663499}"/>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5" name="Line 25">
          <a:extLst>
            <a:ext uri="{FF2B5EF4-FFF2-40B4-BE49-F238E27FC236}">
              <a16:creationId xmlns:a16="http://schemas.microsoft.com/office/drawing/2014/main" id="{098F3E3B-F079-4ABA-8B5E-3C2F4A028C86}"/>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6" name="Line 29">
          <a:extLst>
            <a:ext uri="{FF2B5EF4-FFF2-40B4-BE49-F238E27FC236}">
              <a16:creationId xmlns:a16="http://schemas.microsoft.com/office/drawing/2014/main" id="{21BF1FC2-348B-4641-BF8C-E5DE3FE934B6}"/>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7" name="Line 30">
          <a:extLst>
            <a:ext uri="{FF2B5EF4-FFF2-40B4-BE49-F238E27FC236}">
              <a16:creationId xmlns:a16="http://schemas.microsoft.com/office/drawing/2014/main" id="{EB720048-07EF-421D-84DC-18305F6BC2E3}"/>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8" name="Line 34">
          <a:extLst>
            <a:ext uri="{FF2B5EF4-FFF2-40B4-BE49-F238E27FC236}">
              <a16:creationId xmlns:a16="http://schemas.microsoft.com/office/drawing/2014/main" id="{F3D0BE9A-24A4-4843-9F10-E7E1DB43D166}"/>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9" name="Line 35">
          <a:extLst>
            <a:ext uri="{FF2B5EF4-FFF2-40B4-BE49-F238E27FC236}">
              <a16:creationId xmlns:a16="http://schemas.microsoft.com/office/drawing/2014/main" id="{22CED98C-9107-4A71-A073-714AF6E61A3A}"/>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0" name="Line 1">
          <a:extLst>
            <a:ext uri="{FF2B5EF4-FFF2-40B4-BE49-F238E27FC236}">
              <a16:creationId xmlns:a16="http://schemas.microsoft.com/office/drawing/2014/main" id="{2C7F59DB-D744-49B4-9570-5DFD1BF3CC35}"/>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1" name="Line 21">
          <a:extLst>
            <a:ext uri="{FF2B5EF4-FFF2-40B4-BE49-F238E27FC236}">
              <a16:creationId xmlns:a16="http://schemas.microsoft.com/office/drawing/2014/main" id="{43293425-0939-4B6B-9711-E901D624C259}"/>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2" name="Line 22">
          <a:extLst>
            <a:ext uri="{FF2B5EF4-FFF2-40B4-BE49-F238E27FC236}">
              <a16:creationId xmlns:a16="http://schemas.microsoft.com/office/drawing/2014/main" id="{4E51E0A9-E4C4-4AD4-8546-14AAF101DB01}"/>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3" name="Line 26">
          <a:extLst>
            <a:ext uri="{FF2B5EF4-FFF2-40B4-BE49-F238E27FC236}">
              <a16:creationId xmlns:a16="http://schemas.microsoft.com/office/drawing/2014/main" id="{7175DC25-498B-47CC-A664-A1B193F8B33F}"/>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4" name="Line 27">
          <a:extLst>
            <a:ext uri="{FF2B5EF4-FFF2-40B4-BE49-F238E27FC236}">
              <a16:creationId xmlns:a16="http://schemas.microsoft.com/office/drawing/2014/main" id="{775C705B-EB47-4616-A671-16E27DD938E8}"/>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5" name="Line 31">
          <a:extLst>
            <a:ext uri="{FF2B5EF4-FFF2-40B4-BE49-F238E27FC236}">
              <a16:creationId xmlns:a16="http://schemas.microsoft.com/office/drawing/2014/main" id="{91BD2E11-41A0-4AF4-B669-E03354EA83A1}"/>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6" name="Line 32">
          <a:extLst>
            <a:ext uri="{FF2B5EF4-FFF2-40B4-BE49-F238E27FC236}">
              <a16:creationId xmlns:a16="http://schemas.microsoft.com/office/drawing/2014/main" id="{4A8E83EF-A6FC-4CF9-AF0C-2B021ADAFB61}"/>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426720</xdr:colOff>
      <xdr:row>0</xdr:row>
      <xdr:rowOff>99060</xdr:rowOff>
    </xdr:from>
    <xdr:to>
      <xdr:col>4</xdr:col>
      <xdr:colOff>382904</xdr:colOff>
      <xdr:row>1</xdr:row>
      <xdr:rowOff>60960</xdr:rowOff>
    </xdr:to>
    <xdr:sp macro="" textlink="">
      <xdr:nvSpPr>
        <xdr:cNvPr id="27" name="正方形/長方形 26">
          <a:extLst>
            <a:ext uri="{FF2B5EF4-FFF2-40B4-BE49-F238E27FC236}">
              <a16:creationId xmlns:a16="http://schemas.microsoft.com/office/drawing/2014/main" id="{3D5C5E4F-94ED-46CB-AD9B-A536B46AFF4F}"/>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28" name="Line 1">
          <a:extLst>
            <a:ext uri="{FF2B5EF4-FFF2-40B4-BE49-F238E27FC236}">
              <a16:creationId xmlns:a16="http://schemas.microsoft.com/office/drawing/2014/main" id="{20EAF9CB-4E15-4405-8DF8-D87179F5DE71}"/>
            </a:ext>
          </a:extLst>
        </xdr:cNvPr>
        <xdr:cNvSpPr>
          <a:spLocks noChangeShapeType="1"/>
        </xdr:cNvSpPr>
      </xdr:nvSpPr>
      <xdr:spPr bwMode="auto">
        <a:xfrm>
          <a:off x="412813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9" name="Line 1">
          <a:extLst>
            <a:ext uri="{FF2B5EF4-FFF2-40B4-BE49-F238E27FC236}">
              <a16:creationId xmlns:a16="http://schemas.microsoft.com/office/drawing/2014/main" id="{5BA6DEBF-96E0-4A95-9817-B2FBFD6E5413}"/>
            </a:ext>
          </a:extLst>
        </xdr:cNvPr>
        <xdr:cNvSpPr>
          <a:spLocks noChangeShapeType="1"/>
        </xdr:cNvSpPr>
      </xdr:nvSpPr>
      <xdr:spPr bwMode="auto">
        <a:xfrm>
          <a:off x="537019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0" name="Line 1">
          <a:extLst>
            <a:ext uri="{FF2B5EF4-FFF2-40B4-BE49-F238E27FC236}">
              <a16:creationId xmlns:a16="http://schemas.microsoft.com/office/drawing/2014/main" id="{49BBF11B-458E-4295-A24F-6044324B4166}"/>
            </a:ext>
          </a:extLst>
        </xdr:cNvPr>
        <xdr:cNvSpPr>
          <a:spLocks noChangeShapeType="1"/>
        </xdr:cNvSpPr>
      </xdr:nvSpPr>
      <xdr:spPr bwMode="auto">
        <a:xfrm>
          <a:off x="661225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31" name="Line 1">
          <a:extLst>
            <a:ext uri="{FF2B5EF4-FFF2-40B4-BE49-F238E27FC236}">
              <a16:creationId xmlns:a16="http://schemas.microsoft.com/office/drawing/2014/main" id="{7AA6F372-5D08-4943-A31B-01B6FE179547}"/>
            </a:ext>
          </a:extLst>
        </xdr:cNvPr>
        <xdr:cNvSpPr>
          <a:spLocks noChangeShapeType="1"/>
        </xdr:cNvSpPr>
      </xdr:nvSpPr>
      <xdr:spPr bwMode="auto">
        <a:xfrm>
          <a:off x="785431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32" name="吹き出し: 四角形 31">
          <a:extLst>
            <a:ext uri="{FF2B5EF4-FFF2-40B4-BE49-F238E27FC236}">
              <a16:creationId xmlns:a16="http://schemas.microsoft.com/office/drawing/2014/main" id="{7DD7DDCA-BC22-4B31-B482-D0E4D7355976}"/>
            </a:ext>
          </a:extLst>
        </xdr:cNvPr>
        <xdr:cNvSpPr/>
      </xdr:nvSpPr>
      <xdr:spPr>
        <a:xfrm>
          <a:off x="2380130" y="4896523"/>
          <a:ext cx="4658509" cy="64097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33" name="右中かっこ 32">
          <a:extLst>
            <a:ext uri="{FF2B5EF4-FFF2-40B4-BE49-F238E27FC236}">
              <a16:creationId xmlns:a16="http://schemas.microsoft.com/office/drawing/2014/main" id="{B02844F7-2A9F-4523-8B1C-B2C5843F1F25}"/>
            </a:ext>
          </a:extLst>
        </xdr:cNvPr>
        <xdr:cNvSpPr/>
      </xdr:nvSpPr>
      <xdr:spPr>
        <a:xfrm>
          <a:off x="2021543" y="3919370"/>
          <a:ext cx="331694" cy="137159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34" name="吹き出し: 四角形 33">
          <a:extLst>
            <a:ext uri="{FF2B5EF4-FFF2-40B4-BE49-F238E27FC236}">
              <a16:creationId xmlns:a16="http://schemas.microsoft.com/office/drawing/2014/main" id="{0553ECA2-9552-4157-A1DA-DB32D9308C60}"/>
            </a:ext>
          </a:extLst>
        </xdr:cNvPr>
        <xdr:cNvSpPr/>
      </xdr:nvSpPr>
      <xdr:spPr>
        <a:xfrm>
          <a:off x="7348370" y="2904565"/>
          <a:ext cx="1210235" cy="24249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35" name="吹き出し: 四角形 34">
          <a:extLst>
            <a:ext uri="{FF2B5EF4-FFF2-40B4-BE49-F238E27FC236}">
              <a16:creationId xmlns:a16="http://schemas.microsoft.com/office/drawing/2014/main" id="{08C1CDB4-260E-49E7-91F0-64ED33503185}"/>
            </a:ext>
          </a:extLst>
        </xdr:cNvPr>
        <xdr:cNvSpPr/>
      </xdr:nvSpPr>
      <xdr:spPr>
        <a:xfrm>
          <a:off x="7348369" y="14097000"/>
          <a:ext cx="1210235" cy="23756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36" name="直線矢印コネクタ 35">
          <a:extLst>
            <a:ext uri="{FF2B5EF4-FFF2-40B4-BE49-F238E27FC236}">
              <a16:creationId xmlns:a16="http://schemas.microsoft.com/office/drawing/2014/main" id="{F878C26D-1562-47C7-9A94-68B86ADEDF78}"/>
            </a:ext>
          </a:extLst>
        </xdr:cNvPr>
        <xdr:cNvCxnSpPr>
          <a:stCxn id="34" idx="2"/>
          <a:endCxn id="35" idx="0"/>
        </xdr:cNvCxnSpPr>
      </xdr:nvCxnSpPr>
      <xdr:spPr>
        <a:xfrm flipH="1">
          <a:off x="7953487" y="3147060"/>
          <a:ext cx="1" cy="1094994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37" name="吹き出し: 四角形 36">
          <a:extLst>
            <a:ext uri="{FF2B5EF4-FFF2-40B4-BE49-F238E27FC236}">
              <a16:creationId xmlns:a16="http://schemas.microsoft.com/office/drawing/2014/main" id="{343F52F7-5BAF-4C7F-BD9C-9C528B3679B1}"/>
            </a:ext>
          </a:extLst>
        </xdr:cNvPr>
        <xdr:cNvSpPr/>
      </xdr:nvSpPr>
      <xdr:spPr>
        <a:xfrm>
          <a:off x="4393155" y="3270836"/>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38" name="吹き出し: 四角形 37">
          <a:extLst>
            <a:ext uri="{FF2B5EF4-FFF2-40B4-BE49-F238E27FC236}">
              <a16:creationId xmlns:a16="http://schemas.microsoft.com/office/drawing/2014/main" id="{02BA647E-A7A5-4357-95AC-3665C16D0640}"/>
            </a:ext>
          </a:extLst>
        </xdr:cNvPr>
        <xdr:cNvSpPr/>
      </xdr:nvSpPr>
      <xdr:spPr>
        <a:xfrm>
          <a:off x="2783543" y="411659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39" name="吹き出し: 四角形 38">
          <a:extLst>
            <a:ext uri="{FF2B5EF4-FFF2-40B4-BE49-F238E27FC236}">
              <a16:creationId xmlns:a16="http://schemas.microsoft.com/office/drawing/2014/main" id="{1797FA75-9CB5-42CF-9631-E0450563065C}"/>
            </a:ext>
          </a:extLst>
        </xdr:cNvPr>
        <xdr:cNvSpPr/>
      </xdr:nvSpPr>
      <xdr:spPr>
        <a:xfrm>
          <a:off x="89645" y="661152"/>
          <a:ext cx="6464899" cy="97222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・記載されている費用項目や金額（赤字部分）は例示です。例示を参考に提案事業に必要な経費を記</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　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0" name="吹き出し: 四角形 39">
          <a:extLst>
            <a:ext uri="{FF2B5EF4-FFF2-40B4-BE49-F238E27FC236}">
              <a16:creationId xmlns:a16="http://schemas.microsoft.com/office/drawing/2014/main" id="{F4E203AE-279D-48C5-B649-2819CE01709D}"/>
            </a:ext>
          </a:extLst>
        </xdr:cNvPr>
        <xdr:cNvSpPr/>
      </xdr:nvSpPr>
      <xdr:spPr>
        <a:xfrm>
          <a:off x="2066363" y="11201149"/>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41" name="吹き出し: 四角形 40">
          <a:extLst>
            <a:ext uri="{FF2B5EF4-FFF2-40B4-BE49-F238E27FC236}">
              <a16:creationId xmlns:a16="http://schemas.microsoft.com/office/drawing/2014/main" id="{4843DCF4-8C84-4BB6-A458-B42BC1F9F70A}"/>
            </a:ext>
          </a:extLst>
        </xdr:cNvPr>
        <xdr:cNvSpPr/>
      </xdr:nvSpPr>
      <xdr:spPr>
        <a:xfrm>
          <a:off x="2164976" y="8464125"/>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42" name="吹き出し: 四角形 41">
          <a:extLst>
            <a:ext uri="{FF2B5EF4-FFF2-40B4-BE49-F238E27FC236}">
              <a16:creationId xmlns:a16="http://schemas.microsoft.com/office/drawing/2014/main" id="{03DFD9B3-1F63-4A8C-8EB9-37AE5C86E3D2}"/>
            </a:ext>
          </a:extLst>
        </xdr:cNvPr>
        <xdr:cNvSpPr/>
      </xdr:nvSpPr>
      <xdr:spPr>
        <a:xfrm>
          <a:off x="1931894" y="13312141"/>
          <a:ext cx="6339840" cy="636943"/>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36</xdr:row>
      <xdr:rowOff>53788</xdr:rowOff>
    </xdr:from>
    <xdr:ext cx="5065061" cy="275717"/>
    <xdr:sp macro="" textlink="">
      <xdr:nvSpPr>
        <xdr:cNvPr id="43" name="吹き出し: 四角形 42">
          <a:extLst>
            <a:ext uri="{FF2B5EF4-FFF2-40B4-BE49-F238E27FC236}">
              <a16:creationId xmlns:a16="http://schemas.microsoft.com/office/drawing/2014/main" id="{FF3C29A7-A66F-4E97-91F6-2BF24B974E25}"/>
            </a:ext>
          </a:extLst>
        </xdr:cNvPr>
        <xdr:cNvSpPr/>
      </xdr:nvSpPr>
      <xdr:spPr>
        <a:xfrm>
          <a:off x="2173940" y="8824408"/>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4" name="吹き出し: 四角形 43">
          <a:extLst>
            <a:ext uri="{FF2B5EF4-FFF2-40B4-BE49-F238E27FC236}">
              <a16:creationId xmlns:a16="http://schemas.microsoft.com/office/drawing/2014/main" id="{87044E59-B81D-4F74-9A85-4ACC6314A145}"/>
            </a:ext>
          </a:extLst>
        </xdr:cNvPr>
        <xdr:cNvSpPr/>
      </xdr:nvSpPr>
      <xdr:spPr>
        <a:xfrm>
          <a:off x="3321424" y="15232380"/>
          <a:ext cx="3950296" cy="260425"/>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oneCellAnchor>
    <xdr:from>
      <xdr:col>2</xdr:col>
      <xdr:colOff>376517</xdr:colOff>
      <xdr:row>25</xdr:row>
      <xdr:rowOff>105531</xdr:rowOff>
    </xdr:from>
    <xdr:ext cx="5065061" cy="495103"/>
    <xdr:sp macro="" textlink="">
      <xdr:nvSpPr>
        <xdr:cNvPr id="45" name="吹き出し: 四角形 44">
          <a:extLst>
            <a:ext uri="{FF2B5EF4-FFF2-40B4-BE49-F238E27FC236}">
              <a16:creationId xmlns:a16="http://schemas.microsoft.com/office/drawing/2014/main" id="{047B3F0B-BB55-4B71-814C-36E106C3CE5F}"/>
            </a:ext>
          </a:extLst>
        </xdr:cNvPr>
        <xdr:cNvSpPr/>
      </xdr:nvSpPr>
      <xdr:spPr>
        <a:xfrm>
          <a:off x="2738717" y="6315831"/>
          <a:ext cx="5065061" cy="495103"/>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no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・光熱水費（電気、ガス、水道代）については、芝浦港南地区総合支所管理課で面積按分された料金に基づき区で支払います。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0</xdr:colOff>
      <xdr:row>67</xdr:row>
      <xdr:rowOff>0</xdr:rowOff>
    </xdr:from>
    <xdr:to>
      <xdr:col>7</xdr:col>
      <xdr:colOff>0</xdr:colOff>
      <xdr:row>67</xdr:row>
      <xdr:rowOff>0</xdr:rowOff>
    </xdr:to>
    <xdr:sp macro="" textlink="">
      <xdr:nvSpPr>
        <xdr:cNvPr id="2" name="Line 21">
          <a:extLst>
            <a:ext uri="{FF2B5EF4-FFF2-40B4-BE49-F238E27FC236}">
              <a16:creationId xmlns:a16="http://schemas.microsoft.com/office/drawing/2014/main" id="{13241306-04DC-4ECB-96B0-5116DA2ABA9B}"/>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3" name="Line 22">
          <a:extLst>
            <a:ext uri="{FF2B5EF4-FFF2-40B4-BE49-F238E27FC236}">
              <a16:creationId xmlns:a16="http://schemas.microsoft.com/office/drawing/2014/main" id="{F0CAD1DB-1863-4B69-8069-8C0016651E62}"/>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4" name="Line 26">
          <a:extLst>
            <a:ext uri="{FF2B5EF4-FFF2-40B4-BE49-F238E27FC236}">
              <a16:creationId xmlns:a16="http://schemas.microsoft.com/office/drawing/2014/main" id="{84185DF2-A22A-4801-80C7-E188BF4A2447}"/>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5" name="Line 27">
          <a:extLst>
            <a:ext uri="{FF2B5EF4-FFF2-40B4-BE49-F238E27FC236}">
              <a16:creationId xmlns:a16="http://schemas.microsoft.com/office/drawing/2014/main" id="{BC9F69F4-C2B9-403C-8B42-22E2A312D3BD}"/>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6" name="Line 31">
          <a:extLst>
            <a:ext uri="{FF2B5EF4-FFF2-40B4-BE49-F238E27FC236}">
              <a16:creationId xmlns:a16="http://schemas.microsoft.com/office/drawing/2014/main" id="{5F7E898A-5142-4AA3-9EA9-34B29F941236}"/>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7" name="Line 32">
          <a:extLst>
            <a:ext uri="{FF2B5EF4-FFF2-40B4-BE49-F238E27FC236}">
              <a16:creationId xmlns:a16="http://schemas.microsoft.com/office/drawing/2014/main" id="{8D625473-4300-455D-AAEF-E2A08A16ED38}"/>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8" name="Line 2">
          <a:extLst>
            <a:ext uri="{FF2B5EF4-FFF2-40B4-BE49-F238E27FC236}">
              <a16:creationId xmlns:a16="http://schemas.microsoft.com/office/drawing/2014/main" id="{5B689D72-4BF6-479D-A6C6-1251D7DE039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 name="Line 3">
          <a:extLst>
            <a:ext uri="{FF2B5EF4-FFF2-40B4-BE49-F238E27FC236}">
              <a16:creationId xmlns:a16="http://schemas.microsoft.com/office/drawing/2014/main" id="{7DD081F9-7EB7-4722-87C2-86BDF1F70D39}"/>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7">
          <a:extLst>
            <a:ext uri="{FF2B5EF4-FFF2-40B4-BE49-F238E27FC236}">
              <a16:creationId xmlns:a16="http://schemas.microsoft.com/office/drawing/2014/main" id="{EDF68221-C18C-4163-9054-6C50C17C08F0}"/>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8">
          <a:extLst>
            <a:ext uri="{FF2B5EF4-FFF2-40B4-BE49-F238E27FC236}">
              <a16:creationId xmlns:a16="http://schemas.microsoft.com/office/drawing/2014/main" id="{EEC536E7-BD93-4D79-90C0-6D300B3A722C}"/>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2" name="Line 19">
          <a:extLst>
            <a:ext uri="{FF2B5EF4-FFF2-40B4-BE49-F238E27FC236}">
              <a16:creationId xmlns:a16="http://schemas.microsoft.com/office/drawing/2014/main" id="{4461DFAE-7F3C-43EB-B227-523EC5732CBE}"/>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3" name="Line 20">
          <a:extLst>
            <a:ext uri="{FF2B5EF4-FFF2-40B4-BE49-F238E27FC236}">
              <a16:creationId xmlns:a16="http://schemas.microsoft.com/office/drawing/2014/main" id="{4BB8E410-5B10-4525-AB91-7BEBD5ED0ED6}"/>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4" name="Line 24">
          <a:extLst>
            <a:ext uri="{FF2B5EF4-FFF2-40B4-BE49-F238E27FC236}">
              <a16:creationId xmlns:a16="http://schemas.microsoft.com/office/drawing/2014/main" id="{4FDE2F40-2553-4468-8457-62422EB64619}"/>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5" name="Line 25">
          <a:extLst>
            <a:ext uri="{FF2B5EF4-FFF2-40B4-BE49-F238E27FC236}">
              <a16:creationId xmlns:a16="http://schemas.microsoft.com/office/drawing/2014/main" id="{6476EF6B-F59E-4C14-8B74-EF725B7DF8DB}"/>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6" name="Line 29">
          <a:extLst>
            <a:ext uri="{FF2B5EF4-FFF2-40B4-BE49-F238E27FC236}">
              <a16:creationId xmlns:a16="http://schemas.microsoft.com/office/drawing/2014/main" id="{E3BDA184-0FEF-45B6-B459-37900705FBCF}"/>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7" name="Line 30">
          <a:extLst>
            <a:ext uri="{FF2B5EF4-FFF2-40B4-BE49-F238E27FC236}">
              <a16:creationId xmlns:a16="http://schemas.microsoft.com/office/drawing/2014/main" id="{311751C5-EDA6-421A-9F50-CA5DD8836E52}"/>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8" name="Line 34">
          <a:extLst>
            <a:ext uri="{FF2B5EF4-FFF2-40B4-BE49-F238E27FC236}">
              <a16:creationId xmlns:a16="http://schemas.microsoft.com/office/drawing/2014/main" id="{C42EF5C1-D017-4ADB-9B57-2987CF4FB80D}"/>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9" name="Line 35">
          <a:extLst>
            <a:ext uri="{FF2B5EF4-FFF2-40B4-BE49-F238E27FC236}">
              <a16:creationId xmlns:a16="http://schemas.microsoft.com/office/drawing/2014/main" id="{52575F1E-1D67-4F52-886B-77A34A632ABB}"/>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0" name="Line 1">
          <a:extLst>
            <a:ext uri="{FF2B5EF4-FFF2-40B4-BE49-F238E27FC236}">
              <a16:creationId xmlns:a16="http://schemas.microsoft.com/office/drawing/2014/main" id="{0CBCE04A-347C-446F-B8D6-48B48A65C09D}"/>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1" name="Line 21">
          <a:extLst>
            <a:ext uri="{FF2B5EF4-FFF2-40B4-BE49-F238E27FC236}">
              <a16:creationId xmlns:a16="http://schemas.microsoft.com/office/drawing/2014/main" id="{859B9520-5B74-445E-8357-C21B2D52ABE8}"/>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2" name="Line 22">
          <a:extLst>
            <a:ext uri="{FF2B5EF4-FFF2-40B4-BE49-F238E27FC236}">
              <a16:creationId xmlns:a16="http://schemas.microsoft.com/office/drawing/2014/main" id="{6A6C4B06-888D-4893-8E9B-A174C33B6671}"/>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3" name="Line 26">
          <a:extLst>
            <a:ext uri="{FF2B5EF4-FFF2-40B4-BE49-F238E27FC236}">
              <a16:creationId xmlns:a16="http://schemas.microsoft.com/office/drawing/2014/main" id="{494CE561-9C98-4A4F-BD66-D250CB0B730A}"/>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4" name="Line 27">
          <a:extLst>
            <a:ext uri="{FF2B5EF4-FFF2-40B4-BE49-F238E27FC236}">
              <a16:creationId xmlns:a16="http://schemas.microsoft.com/office/drawing/2014/main" id="{A909CB22-CC66-4C8C-BA6A-F1D6B184CF77}"/>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5" name="Line 31">
          <a:extLst>
            <a:ext uri="{FF2B5EF4-FFF2-40B4-BE49-F238E27FC236}">
              <a16:creationId xmlns:a16="http://schemas.microsoft.com/office/drawing/2014/main" id="{4B78A0F0-8FAA-4C8E-9D3A-982E25ADF28B}"/>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6" name="Line 32">
          <a:extLst>
            <a:ext uri="{FF2B5EF4-FFF2-40B4-BE49-F238E27FC236}">
              <a16:creationId xmlns:a16="http://schemas.microsoft.com/office/drawing/2014/main" id="{E260610C-D648-4EE9-8B96-465B872EEE8F}"/>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426720</xdr:colOff>
      <xdr:row>0</xdr:row>
      <xdr:rowOff>99060</xdr:rowOff>
    </xdr:from>
    <xdr:to>
      <xdr:col>4</xdr:col>
      <xdr:colOff>382904</xdr:colOff>
      <xdr:row>1</xdr:row>
      <xdr:rowOff>60960</xdr:rowOff>
    </xdr:to>
    <xdr:sp macro="" textlink="">
      <xdr:nvSpPr>
        <xdr:cNvPr id="27" name="正方形/長方形 26">
          <a:extLst>
            <a:ext uri="{FF2B5EF4-FFF2-40B4-BE49-F238E27FC236}">
              <a16:creationId xmlns:a16="http://schemas.microsoft.com/office/drawing/2014/main" id="{6D96A2F8-D070-4DCC-89B6-10FD0FE400F2}"/>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28" name="Line 1">
          <a:extLst>
            <a:ext uri="{FF2B5EF4-FFF2-40B4-BE49-F238E27FC236}">
              <a16:creationId xmlns:a16="http://schemas.microsoft.com/office/drawing/2014/main" id="{6AA8CFC2-81C0-4073-A318-96A38F482E59}"/>
            </a:ext>
          </a:extLst>
        </xdr:cNvPr>
        <xdr:cNvSpPr>
          <a:spLocks noChangeShapeType="1"/>
        </xdr:cNvSpPr>
      </xdr:nvSpPr>
      <xdr:spPr bwMode="auto">
        <a:xfrm>
          <a:off x="412813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9" name="Line 1">
          <a:extLst>
            <a:ext uri="{FF2B5EF4-FFF2-40B4-BE49-F238E27FC236}">
              <a16:creationId xmlns:a16="http://schemas.microsoft.com/office/drawing/2014/main" id="{10CBCF5A-E62F-463B-AC57-B888173D8D87}"/>
            </a:ext>
          </a:extLst>
        </xdr:cNvPr>
        <xdr:cNvSpPr>
          <a:spLocks noChangeShapeType="1"/>
        </xdr:cNvSpPr>
      </xdr:nvSpPr>
      <xdr:spPr bwMode="auto">
        <a:xfrm>
          <a:off x="537019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0" name="Line 1">
          <a:extLst>
            <a:ext uri="{FF2B5EF4-FFF2-40B4-BE49-F238E27FC236}">
              <a16:creationId xmlns:a16="http://schemas.microsoft.com/office/drawing/2014/main" id="{D93F31D8-03E7-4C9B-A426-92864E29EE56}"/>
            </a:ext>
          </a:extLst>
        </xdr:cNvPr>
        <xdr:cNvSpPr>
          <a:spLocks noChangeShapeType="1"/>
        </xdr:cNvSpPr>
      </xdr:nvSpPr>
      <xdr:spPr bwMode="auto">
        <a:xfrm>
          <a:off x="661225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31" name="Line 1">
          <a:extLst>
            <a:ext uri="{FF2B5EF4-FFF2-40B4-BE49-F238E27FC236}">
              <a16:creationId xmlns:a16="http://schemas.microsoft.com/office/drawing/2014/main" id="{745FD9FB-B27C-4E30-AD49-13FCF108D169}"/>
            </a:ext>
          </a:extLst>
        </xdr:cNvPr>
        <xdr:cNvSpPr>
          <a:spLocks noChangeShapeType="1"/>
        </xdr:cNvSpPr>
      </xdr:nvSpPr>
      <xdr:spPr bwMode="auto">
        <a:xfrm>
          <a:off x="785431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32" name="吹き出し: 四角形 31">
          <a:extLst>
            <a:ext uri="{FF2B5EF4-FFF2-40B4-BE49-F238E27FC236}">
              <a16:creationId xmlns:a16="http://schemas.microsoft.com/office/drawing/2014/main" id="{E45B8892-95F0-4A39-B76B-5B3AEA92B4CD}"/>
            </a:ext>
          </a:extLst>
        </xdr:cNvPr>
        <xdr:cNvSpPr/>
      </xdr:nvSpPr>
      <xdr:spPr>
        <a:xfrm>
          <a:off x="2380130" y="4896523"/>
          <a:ext cx="4658509" cy="64097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33" name="右中かっこ 32">
          <a:extLst>
            <a:ext uri="{FF2B5EF4-FFF2-40B4-BE49-F238E27FC236}">
              <a16:creationId xmlns:a16="http://schemas.microsoft.com/office/drawing/2014/main" id="{122C0A6F-FDC4-444A-A489-65E7B2D10DA2}"/>
            </a:ext>
          </a:extLst>
        </xdr:cNvPr>
        <xdr:cNvSpPr/>
      </xdr:nvSpPr>
      <xdr:spPr>
        <a:xfrm>
          <a:off x="2021543" y="3919370"/>
          <a:ext cx="331694" cy="137159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34" name="吹き出し: 四角形 33">
          <a:extLst>
            <a:ext uri="{FF2B5EF4-FFF2-40B4-BE49-F238E27FC236}">
              <a16:creationId xmlns:a16="http://schemas.microsoft.com/office/drawing/2014/main" id="{C41BF07F-009A-42C8-B688-4758B089203E}"/>
            </a:ext>
          </a:extLst>
        </xdr:cNvPr>
        <xdr:cNvSpPr/>
      </xdr:nvSpPr>
      <xdr:spPr>
        <a:xfrm>
          <a:off x="7348370" y="2904565"/>
          <a:ext cx="1210235" cy="24249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58</xdr:row>
      <xdr:rowOff>0</xdr:rowOff>
    </xdr:from>
    <xdr:to>
      <xdr:col>6</xdr:col>
      <xdr:colOff>1228164</xdr:colOff>
      <xdr:row>59</xdr:row>
      <xdr:rowOff>8965</xdr:rowOff>
    </xdr:to>
    <xdr:sp macro="" textlink="">
      <xdr:nvSpPr>
        <xdr:cNvPr id="35" name="吹き出し: 四角形 34">
          <a:extLst>
            <a:ext uri="{FF2B5EF4-FFF2-40B4-BE49-F238E27FC236}">
              <a16:creationId xmlns:a16="http://schemas.microsoft.com/office/drawing/2014/main" id="{F686AABF-E50C-4457-BC00-A2985B49CBA3}"/>
            </a:ext>
          </a:extLst>
        </xdr:cNvPr>
        <xdr:cNvSpPr/>
      </xdr:nvSpPr>
      <xdr:spPr>
        <a:xfrm>
          <a:off x="7348369" y="14097000"/>
          <a:ext cx="1210235" cy="23756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58</xdr:row>
      <xdr:rowOff>0</xdr:rowOff>
    </xdr:to>
    <xdr:cxnSp macro="">
      <xdr:nvCxnSpPr>
        <xdr:cNvPr id="36" name="直線矢印コネクタ 35">
          <a:extLst>
            <a:ext uri="{FF2B5EF4-FFF2-40B4-BE49-F238E27FC236}">
              <a16:creationId xmlns:a16="http://schemas.microsoft.com/office/drawing/2014/main" id="{8814B407-8A02-45E5-845B-5D90D928085F}"/>
            </a:ext>
          </a:extLst>
        </xdr:cNvPr>
        <xdr:cNvCxnSpPr>
          <a:stCxn id="34" idx="2"/>
          <a:endCxn id="35" idx="0"/>
        </xdr:cNvCxnSpPr>
      </xdr:nvCxnSpPr>
      <xdr:spPr>
        <a:xfrm flipH="1">
          <a:off x="7953487" y="3147060"/>
          <a:ext cx="1" cy="1094994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37" name="吹き出し: 四角形 36">
          <a:extLst>
            <a:ext uri="{FF2B5EF4-FFF2-40B4-BE49-F238E27FC236}">
              <a16:creationId xmlns:a16="http://schemas.microsoft.com/office/drawing/2014/main" id="{7A8E9271-E73C-4198-9B2B-D77B8DAA63F2}"/>
            </a:ext>
          </a:extLst>
        </xdr:cNvPr>
        <xdr:cNvSpPr/>
      </xdr:nvSpPr>
      <xdr:spPr>
        <a:xfrm>
          <a:off x="4393155" y="3270836"/>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38" name="吹き出し: 四角形 37">
          <a:extLst>
            <a:ext uri="{FF2B5EF4-FFF2-40B4-BE49-F238E27FC236}">
              <a16:creationId xmlns:a16="http://schemas.microsoft.com/office/drawing/2014/main" id="{1E143639-CFE0-4A41-902D-AE80AAA980E7}"/>
            </a:ext>
          </a:extLst>
        </xdr:cNvPr>
        <xdr:cNvSpPr/>
      </xdr:nvSpPr>
      <xdr:spPr>
        <a:xfrm>
          <a:off x="2783543" y="411659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39" name="吹き出し: 四角形 38">
          <a:extLst>
            <a:ext uri="{FF2B5EF4-FFF2-40B4-BE49-F238E27FC236}">
              <a16:creationId xmlns:a16="http://schemas.microsoft.com/office/drawing/2014/main" id="{57EE886B-5749-4CF0-A9DE-4A303AD02F6A}"/>
            </a:ext>
          </a:extLst>
        </xdr:cNvPr>
        <xdr:cNvSpPr/>
      </xdr:nvSpPr>
      <xdr:spPr>
        <a:xfrm>
          <a:off x="89645" y="661152"/>
          <a:ext cx="6464899" cy="97222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45</xdr:row>
      <xdr:rowOff>144529</xdr:rowOff>
    </xdr:from>
    <xdr:ext cx="5692589" cy="275717"/>
    <xdr:sp macro="" textlink="">
      <xdr:nvSpPr>
        <xdr:cNvPr id="40" name="吹き出し: 四角形 39">
          <a:extLst>
            <a:ext uri="{FF2B5EF4-FFF2-40B4-BE49-F238E27FC236}">
              <a16:creationId xmlns:a16="http://schemas.microsoft.com/office/drawing/2014/main" id="{F3C1401D-2ED1-4585-AB13-E8EE3E11D3E7}"/>
            </a:ext>
          </a:extLst>
        </xdr:cNvPr>
        <xdr:cNvSpPr/>
      </xdr:nvSpPr>
      <xdr:spPr>
        <a:xfrm>
          <a:off x="2066363" y="11201149"/>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41" name="吹き出し: 四角形 40">
          <a:extLst>
            <a:ext uri="{FF2B5EF4-FFF2-40B4-BE49-F238E27FC236}">
              <a16:creationId xmlns:a16="http://schemas.microsoft.com/office/drawing/2014/main" id="{9551FEF9-F4CB-40FD-B7C7-85B3B1544153}"/>
            </a:ext>
          </a:extLst>
        </xdr:cNvPr>
        <xdr:cNvSpPr/>
      </xdr:nvSpPr>
      <xdr:spPr>
        <a:xfrm>
          <a:off x="2164976" y="8464125"/>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54</xdr:row>
      <xdr:rowOff>152401</xdr:rowOff>
    </xdr:from>
    <xdr:to>
      <xdr:col>6</xdr:col>
      <xdr:colOff>941294</xdr:colOff>
      <xdr:row>57</xdr:row>
      <xdr:rowOff>80684</xdr:rowOff>
    </xdr:to>
    <xdr:sp macro="" textlink="">
      <xdr:nvSpPr>
        <xdr:cNvPr id="42" name="吹き出し: 四角形 41">
          <a:extLst>
            <a:ext uri="{FF2B5EF4-FFF2-40B4-BE49-F238E27FC236}">
              <a16:creationId xmlns:a16="http://schemas.microsoft.com/office/drawing/2014/main" id="{6A26169F-69DE-493D-BE7E-04BA0956C40B}"/>
            </a:ext>
          </a:extLst>
        </xdr:cNvPr>
        <xdr:cNvSpPr/>
      </xdr:nvSpPr>
      <xdr:spPr>
        <a:xfrm>
          <a:off x="1931894" y="13312141"/>
          <a:ext cx="6339840" cy="636943"/>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36</xdr:row>
      <xdr:rowOff>53788</xdr:rowOff>
    </xdr:from>
    <xdr:ext cx="5065061" cy="275717"/>
    <xdr:sp macro="" textlink="">
      <xdr:nvSpPr>
        <xdr:cNvPr id="43" name="吹き出し: 四角形 42">
          <a:extLst>
            <a:ext uri="{FF2B5EF4-FFF2-40B4-BE49-F238E27FC236}">
              <a16:creationId xmlns:a16="http://schemas.microsoft.com/office/drawing/2014/main" id="{E71D8FC3-9DA4-40C0-9CE8-E14EFF0D4A3A}"/>
            </a:ext>
          </a:extLst>
        </xdr:cNvPr>
        <xdr:cNvSpPr/>
      </xdr:nvSpPr>
      <xdr:spPr>
        <a:xfrm>
          <a:off x="2173940" y="8824408"/>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62</xdr:row>
      <xdr:rowOff>152400</xdr:rowOff>
    </xdr:from>
    <xdr:to>
      <xdr:col>5</xdr:col>
      <xdr:colOff>1183340</xdr:colOff>
      <xdr:row>63</xdr:row>
      <xdr:rowOff>161365</xdr:rowOff>
    </xdr:to>
    <xdr:sp macro="" textlink="">
      <xdr:nvSpPr>
        <xdr:cNvPr id="44" name="吹き出し: 四角形 43">
          <a:extLst>
            <a:ext uri="{FF2B5EF4-FFF2-40B4-BE49-F238E27FC236}">
              <a16:creationId xmlns:a16="http://schemas.microsoft.com/office/drawing/2014/main" id="{42B83063-C1A4-4120-BEDF-F429DC753716}"/>
            </a:ext>
          </a:extLst>
        </xdr:cNvPr>
        <xdr:cNvSpPr/>
      </xdr:nvSpPr>
      <xdr:spPr>
        <a:xfrm>
          <a:off x="3321424" y="15232380"/>
          <a:ext cx="3950296" cy="260425"/>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oneCellAnchor>
    <xdr:from>
      <xdr:col>2</xdr:col>
      <xdr:colOff>376517</xdr:colOff>
      <xdr:row>25</xdr:row>
      <xdr:rowOff>105531</xdr:rowOff>
    </xdr:from>
    <xdr:ext cx="5065061" cy="495103"/>
    <xdr:sp macro="" textlink="">
      <xdr:nvSpPr>
        <xdr:cNvPr id="45" name="吹き出し: 四角形 44">
          <a:extLst>
            <a:ext uri="{FF2B5EF4-FFF2-40B4-BE49-F238E27FC236}">
              <a16:creationId xmlns:a16="http://schemas.microsoft.com/office/drawing/2014/main" id="{44F955A4-C163-4022-8543-5088B5301FFB}"/>
            </a:ext>
          </a:extLst>
        </xdr:cNvPr>
        <xdr:cNvSpPr/>
      </xdr:nvSpPr>
      <xdr:spPr>
        <a:xfrm>
          <a:off x="2738717" y="6315831"/>
          <a:ext cx="5065061" cy="495103"/>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no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・光熱水費（電気、ガス、水道代）については、芝浦港南地区総合支所管理課で面積按分された料金に基づき区で支払います。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523875</xdr:colOff>
      <xdr:row>27</xdr:row>
      <xdr:rowOff>0</xdr:rowOff>
    </xdr:from>
    <xdr:to>
      <xdr:col>2</xdr:col>
      <xdr:colOff>523875</xdr:colOff>
      <xdr:row>27</xdr:row>
      <xdr:rowOff>0</xdr:rowOff>
    </xdr:to>
    <xdr:sp macro="" textlink="">
      <xdr:nvSpPr>
        <xdr:cNvPr id="2" name="Line 2">
          <a:extLst>
            <a:ext uri="{FF2B5EF4-FFF2-40B4-BE49-F238E27FC236}">
              <a16:creationId xmlns:a16="http://schemas.microsoft.com/office/drawing/2014/main" id="{2DDB1EC2-FC86-4118-89D8-3811762B8B07}"/>
            </a:ext>
          </a:extLst>
        </xdr:cNvPr>
        <xdr:cNvSpPr>
          <a:spLocks noChangeShapeType="1"/>
        </xdr:cNvSpPr>
      </xdr:nvSpPr>
      <xdr:spPr bwMode="auto">
        <a:xfrm>
          <a:off x="302323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0</xdr:rowOff>
    </xdr:from>
    <xdr:to>
      <xdr:col>2</xdr:col>
      <xdr:colOff>523875</xdr:colOff>
      <xdr:row>27</xdr:row>
      <xdr:rowOff>0</xdr:rowOff>
    </xdr:to>
    <xdr:sp macro="" textlink="">
      <xdr:nvSpPr>
        <xdr:cNvPr id="3" name="Line 3">
          <a:extLst>
            <a:ext uri="{FF2B5EF4-FFF2-40B4-BE49-F238E27FC236}">
              <a16:creationId xmlns:a16="http://schemas.microsoft.com/office/drawing/2014/main" id="{13632D07-0E1C-4162-AF8D-541F702A3EA8}"/>
            </a:ext>
          </a:extLst>
        </xdr:cNvPr>
        <xdr:cNvSpPr>
          <a:spLocks noChangeShapeType="1"/>
        </xdr:cNvSpPr>
      </xdr:nvSpPr>
      <xdr:spPr bwMode="auto">
        <a:xfrm>
          <a:off x="302323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0</xdr:rowOff>
    </xdr:from>
    <xdr:to>
      <xdr:col>2</xdr:col>
      <xdr:colOff>523875</xdr:colOff>
      <xdr:row>46</xdr:row>
      <xdr:rowOff>0</xdr:rowOff>
    </xdr:to>
    <xdr:sp macro="" textlink="">
      <xdr:nvSpPr>
        <xdr:cNvPr id="4" name="Line 4">
          <a:extLst>
            <a:ext uri="{FF2B5EF4-FFF2-40B4-BE49-F238E27FC236}">
              <a16:creationId xmlns:a16="http://schemas.microsoft.com/office/drawing/2014/main" id="{FA85CE27-4D2E-4B53-9CB9-F21D7A186454}"/>
            </a:ext>
          </a:extLst>
        </xdr:cNvPr>
        <xdr:cNvSpPr>
          <a:spLocks noChangeShapeType="1"/>
        </xdr:cNvSpPr>
      </xdr:nvSpPr>
      <xdr:spPr bwMode="auto">
        <a:xfrm>
          <a:off x="3023235"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0</xdr:rowOff>
    </xdr:from>
    <xdr:to>
      <xdr:col>2</xdr:col>
      <xdr:colOff>523875</xdr:colOff>
      <xdr:row>46</xdr:row>
      <xdr:rowOff>0</xdr:rowOff>
    </xdr:to>
    <xdr:sp macro="" textlink="">
      <xdr:nvSpPr>
        <xdr:cNvPr id="5" name="Line 5">
          <a:extLst>
            <a:ext uri="{FF2B5EF4-FFF2-40B4-BE49-F238E27FC236}">
              <a16:creationId xmlns:a16="http://schemas.microsoft.com/office/drawing/2014/main" id="{559696D5-51D1-4B23-9A70-76D104A6EF60}"/>
            </a:ext>
          </a:extLst>
        </xdr:cNvPr>
        <xdr:cNvSpPr>
          <a:spLocks noChangeShapeType="1"/>
        </xdr:cNvSpPr>
      </xdr:nvSpPr>
      <xdr:spPr bwMode="auto">
        <a:xfrm>
          <a:off x="3023235"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6" name="Line 6">
          <a:extLst>
            <a:ext uri="{FF2B5EF4-FFF2-40B4-BE49-F238E27FC236}">
              <a16:creationId xmlns:a16="http://schemas.microsoft.com/office/drawing/2014/main" id="{05F8F845-05AA-4AD6-B509-1F18AF0D5608}"/>
            </a:ext>
          </a:extLst>
        </xdr:cNvPr>
        <xdr:cNvSpPr>
          <a:spLocks noChangeShapeType="1"/>
        </xdr:cNvSpPr>
      </xdr:nvSpPr>
      <xdr:spPr bwMode="auto">
        <a:xfrm>
          <a:off x="3023235"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7" name="Line 7">
          <a:extLst>
            <a:ext uri="{FF2B5EF4-FFF2-40B4-BE49-F238E27FC236}">
              <a16:creationId xmlns:a16="http://schemas.microsoft.com/office/drawing/2014/main" id="{D4B9B93D-0872-4400-9D4F-C4C0352A2A35}"/>
            </a:ext>
          </a:extLst>
        </xdr:cNvPr>
        <xdr:cNvSpPr>
          <a:spLocks noChangeShapeType="1"/>
        </xdr:cNvSpPr>
      </xdr:nvSpPr>
      <xdr:spPr bwMode="auto">
        <a:xfrm>
          <a:off x="3023235"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8" name="Line 9">
          <a:extLst>
            <a:ext uri="{FF2B5EF4-FFF2-40B4-BE49-F238E27FC236}">
              <a16:creationId xmlns:a16="http://schemas.microsoft.com/office/drawing/2014/main" id="{57B3384C-794B-4889-A36C-745C1B69D435}"/>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9" name="Line 10">
          <a:extLst>
            <a:ext uri="{FF2B5EF4-FFF2-40B4-BE49-F238E27FC236}">
              <a16:creationId xmlns:a16="http://schemas.microsoft.com/office/drawing/2014/main" id="{DA002E97-2B4B-46C3-B6E3-C4550E034951}"/>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10" name="Line 11">
          <a:extLst>
            <a:ext uri="{FF2B5EF4-FFF2-40B4-BE49-F238E27FC236}">
              <a16:creationId xmlns:a16="http://schemas.microsoft.com/office/drawing/2014/main" id="{9E3750A3-D838-49B4-AE67-81DECF61FD44}"/>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11" name="Line 12">
          <a:extLst>
            <a:ext uri="{FF2B5EF4-FFF2-40B4-BE49-F238E27FC236}">
              <a16:creationId xmlns:a16="http://schemas.microsoft.com/office/drawing/2014/main" id="{699F49D5-1089-4FCE-BE5D-10CB6F69515F}"/>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12" name="Line 13">
          <a:extLst>
            <a:ext uri="{FF2B5EF4-FFF2-40B4-BE49-F238E27FC236}">
              <a16:creationId xmlns:a16="http://schemas.microsoft.com/office/drawing/2014/main" id="{D4E357FC-884E-44B1-B3AC-ACFBE5C15A15}"/>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13" name="Line 14">
          <a:extLst>
            <a:ext uri="{FF2B5EF4-FFF2-40B4-BE49-F238E27FC236}">
              <a16:creationId xmlns:a16="http://schemas.microsoft.com/office/drawing/2014/main" id="{D4717AAD-9BBC-4D01-A063-06F94DCB62E2}"/>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14" name="Line 16">
          <a:extLst>
            <a:ext uri="{FF2B5EF4-FFF2-40B4-BE49-F238E27FC236}">
              <a16:creationId xmlns:a16="http://schemas.microsoft.com/office/drawing/2014/main" id="{C4CD9BC3-3D3A-4B1A-9632-E6AD856DBAB3}"/>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15" name="Line 17">
          <a:extLst>
            <a:ext uri="{FF2B5EF4-FFF2-40B4-BE49-F238E27FC236}">
              <a16:creationId xmlns:a16="http://schemas.microsoft.com/office/drawing/2014/main" id="{EF8F5951-0E61-46B6-9B84-C65373A50601}"/>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16" name="Line 18">
          <a:extLst>
            <a:ext uri="{FF2B5EF4-FFF2-40B4-BE49-F238E27FC236}">
              <a16:creationId xmlns:a16="http://schemas.microsoft.com/office/drawing/2014/main" id="{B71EE87A-C9B9-42E6-BF1C-8E7C0FC410E5}"/>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17" name="Line 19">
          <a:extLst>
            <a:ext uri="{FF2B5EF4-FFF2-40B4-BE49-F238E27FC236}">
              <a16:creationId xmlns:a16="http://schemas.microsoft.com/office/drawing/2014/main" id="{B4B32E42-9424-4668-9EBC-0A3FFD9AFDCD}"/>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18" name="Line 20">
          <a:extLst>
            <a:ext uri="{FF2B5EF4-FFF2-40B4-BE49-F238E27FC236}">
              <a16:creationId xmlns:a16="http://schemas.microsoft.com/office/drawing/2014/main" id="{01EDFED0-22AC-4219-ADCD-AC5557ECC7D0}"/>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19" name="Line 21">
          <a:extLst>
            <a:ext uri="{FF2B5EF4-FFF2-40B4-BE49-F238E27FC236}">
              <a16:creationId xmlns:a16="http://schemas.microsoft.com/office/drawing/2014/main" id="{7B31C138-D841-4DBB-881A-187478208235}"/>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20" name="Line 23">
          <a:extLst>
            <a:ext uri="{FF2B5EF4-FFF2-40B4-BE49-F238E27FC236}">
              <a16:creationId xmlns:a16="http://schemas.microsoft.com/office/drawing/2014/main" id="{EAB113BC-B55C-45DD-BBE5-9E53E642B840}"/>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21" name="Line 24">
          <a:extLst>
            <a:ext uri="{FF2B5EF4-FFF2-40B4-BE49-F238E27FC236}">
              <a16:creationId xmlns:a16="http://schemas.microsoft.com/office/drawing/2014/main" id="{E049664F-528A-4CBF-A462-4668EF76E073}"/>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22" name="Line 25">
          <a:extLst>
            <a:ext uri="{FF2B5EF4-FFF2-40B4-BE49-F238E27FC236}">
              <a16:creationId xmlns:a16="http://schemas.microsoft.com/office/drawing/2014/main" id="{5FF3F45F-5E07-4E35-A662-3391358EC940}"/>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23" name="Line 26">
          <a:extLst>
            <a:ext uri="{FF2B5EF4-FFF2-40B4-BE49-F238E27FC236}">
              <a16:creationId xmlns:a16="http://schemas.microsoft.com/office/drawing/2014/main" id="{F63536D7-0003-44D9-B260-B32F60D7A427}"/>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24" name="Line 27">
          <a:extLst>
            <a:ext uri="{FF2B5EF4-FFF2-40B4-BE49-F238E27FC236}">
              <a16:creationId xmlns:a16="http://schemas.microsoft.com/office/drawing/2014/main" id="{E898FDE3-0A2E-40D6-9D3E-73CFBEFB6585}"/>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25" name="Line 28">
          <a:extLst>
            <a:ext uri="{FF2B5EF4-FFF2-40B4-BE49-F238E27FC236}">
              <a16:creationId xmlns:a16="http://schemas.microsoft.com/office/drawing/2014/main" id="{139B4E60-CB53-4F98-BAF9-BD5EC2B7F00E}"/>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26" name="Line 90">
          <a:extLst>
            <a:ext uri="{FF2B5EF4-FFF2-40B4-BE49-F238E27FC236}">
              <a16:creationId xmlns:a16="http://schemas.microsoft.com/office/drawing/2014/main" id="{04E8447A-B80C-4F72-B409-C1165B59B2A7}"/>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27" name="Line 91">
          <a:extLst>
            <a:ext uri="{FF2B5EF4-FFF2-40B4-BE49-F238E27FC236}">
              <a16:creationId xmlns:a16="http://schemas.microsoft.com/office/drawing/2014/main" id="{0A4BA99E-87E1-4BC0-A700-996771F89739}"/>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28" name="Line 92">
          <a:extLst>
            <a:ext uri="{FF2B5EF4-FFF2-40B4-BE49-F238E27FC236}">
              <a16:creationId xmlns:a16="http://schemas.microsoft.com/office/drawing/2014/main" id="{8EF9040B-ABC4-43D2-BD07-5F4574A1964F}"/>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29" name="Line 93">
          <a:extLst>
            <a:ext uri="{FF2B5EF4-FFF2-40B4-BE49-F238E27FC236}">
              <a16:creationId xmlns:a16="http://schemas.microsoft.com/office/drawing/2014/main" id="{A6C426AE-27D1-41FF-BDFE-3586E366157F}"/>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30" name="Line 94">
          <a:extLst>
            <a:ext uri="{FF2B5EF4-FFF2-40B4-BE49-F238E27FC236}">
              <a16:creationId xmlns:a16="http://schemas.microsoft.com/office/drawing/2014/main" id="{F85DD477-51B9-44A6-A2DC-72453C71E787}"/>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31" name="Line 95">
          <a:extLst>
            <a:ext uri="{FF2B5EF4-FFF2-40B4-BE49-F238E27FC236}">
              <a16:creationId xmlns:a16="http://schemas.microsoft.com/office/drawing/2014/main" id="{150DC901-9A87-48CF-A2DA-BED537B2DE91}"/>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32" name="Line 112">
          <a:extLst>
            <a:ext uri="{FF2B5EF4-FFF2-40B4-BE49-F238E27FC236}">
              <a16:creationId xmlns:a16="http://schemas.microsoft.com/office/drawing/2014/main" id="{E94BE6FE-3F71-4E68-AE60-897B9017AD08}"/>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33" name="Line 113">
          <a:extLst>
            <a:ext uri="{FF2B5EF4-FFF2-40B4-BE49-F238E27FC236}">
              <a16:creationId xmlns:a16="http://schemas.microsoft.com/office/drawing/2014/main" id="{2E6840B6-777C-4B61-86E8-218F9755F45A}"/>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34" name="Line 114">
          <a:extLst>
            <a:ext uri="{FF2B5EF4-FFF2-40B4-BE49-F238E27FC236}">
              <a16:creationId xmlns:a16="http://schemas.microsoft.com/office/drawing/2014/main" id="{A19F2EBF-C609-418F-A3F2-15504A8EF628}"/>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35" name="Line 115">
          <a:extLst>
            <a:ext uri="{FF2B5EF4-FFF2-40B4-BE49-F238E27FC236}">
              <a16:creationId xmlns:a16="http://schemas.microsoft.com/office/drawing/2014/main" id="{81D4EF70-D518-4549-B112-6C986FA40F24}"/>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36" name="Line 116">
          <a:extLst>
            <a:ext uri="{FF2B5EF4-FFF2-40B4-BE49-F238E27FC236}">
              <a16:creationId xmlns:a16="http://schemas.microsoft.com/office/drawing/2014/main" id="{0BBC0265-9458-45A8-A2F6-E68335643D45}"/>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37" name="Line 117">
          <a:extLst>
            <a:ext uri="{FF2B5EF4-FFF2-40B4-BE49-F238E27FC236}">
              <a16:creationId xmlns:a16="http://schemas.microsoft.com/office/drawing/2014/main" id="{FBA8EC2B-14A5-46B3-BAF7-324C4AED315D}"/>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38" name="Line 134">
          <a:extLst>
            <a:ext uri="{FF2B5EF4-FFF2-40B4-BE49-F238E27FC236}">
              <a16:creationId xmlns:a16="http://schemas.microsoft.com/office/drawing/2014/main" id="{0CBA5AEA-0C22-41E9-9BA9-B0C731FF1E2A}"/>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0</xdr:rowOff>
    </xdr:to>
    <xdr:sp macro="" textlink="">
      <xdr:nvSpPr>
        <xdr:cNvPr id="39" name="Line 135">
          <a:extLst>
            <a:ext uri="{FF2B5EF4-FFF2-40B4-BE49-F238E27FC236}">
              <a16:creationId xmlns:a16="http://schemas.microsoft.com/office/drawing/2014/main" id="{B1D7E468-9660-4DC9-A630-C84EC2133760}"/>
            </a:ext>
          </a:extLst>
        </xdr:cNvPr>
        <xdr:cNvSpPr>
          <a:spLocks noChangeShapeType="1"/>
        </xdr:cNvSpPr>
      </xdr:nvSpPr>
      <xdr:spPr bwMode="auto">
        <a:xfrm>
          <a:off x="638556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40" name="Line 136">
          <a:extLst>
            <a:ext uri="{FF2B5EF4-FFF2-40B4-BE49-F238E27FC236}">
              <a16:creationId xmlns:a16="http://schemas.microsoft.com/office/drawing/2014/main" id="{72E727F9-C1FF-42FB-90BD-63AB0E4E22D1}"/>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41" name="Line 137">
          <a:extLst>
            <a:ext uri="{FF2B5EF4-FFF2-40B4-BE49-F238E27FC236}">
              <a16:creationId xmlns:a16="http://schemas.microsoft.com/office/drawing/2014/main" id="{94277D64-9AC5-44D3-8A1C-95D3E765AA0D}"/>
            </a:ext>
          </a:extLst>
        </xdr:cNvPr>
        <xdr:cNvSpPr>
          <a:spLocks noChangeShapeType="1"/>
        </xdr:cNvSpPr>
      </xdr:nvSpPr>
      <xdr:spPr bwMode="auto">
        <a:xfrm>
          <a:off x="6385560" y="9456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42" name="Line 138">
          <a:extLst>
            <a:ext uri="{FF2B5EF4-FFF2-40B4-BE49-F238E27FC236}">
              <a16:creationId xmlns:a16="http://schemas.microsoft.com/office/drawing/2014/main" id="{87A9F639-8230-40AB-80FC-C3166147D36C}"/>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190500</xdr:rowOff>
    </xdr:from>
    <xdr:to>
      <xdr:col>4</xdr:col>
      <xdr:colOff>0</xdr:colOff>
      <xdr:row>33</xdr:row>
      <xdr:rowOff>190500</xdr:rowOff>
    </xdr:to>
    <xdr:sp macro="" textlink="">
      <xdr:nvSpPr>
        <xdr:cNvPr id="43" name="Line 139">
          <a:extLst>
            <a:ext uri="{FF2B5EF4-FFF2-40B4-BE49-F238E27FC236}">
              <a16:creationId xmlns:a16="http://schemas.microsoft.com/office/drawing/2014/main" id="{46AE8D96-7B90-4BBF-8AF0-E627DB53FFAA}"/>
            </a:ext>
          </a:extLst>
        </xdr:cNvPr>
        <xdr:cNvSpPr>
          <a:spLocks noChangeShapeType="1"/>
        </xdr:cNvSpPr>
      </xdr:nvSpPr>
      <xdr:spPr bwMode="auto">
        <a:xfrm>
          <a:off x="6385560" y="7124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44" name="Line 2">
          <a:extLst>
            <a:ext uri="{FF2B5EF4-FFF2-40B4-BE49-F238E27FC236}">
              <a16:creationId xmlns:a16="http://schemas.microsoft.com/office/drawing/2014/main" id="{6E8F4115-B745-4D64-B7B1-F5F45816052E}"/>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45" name="Line 3">
          <a:extLst>
            <a:ext uri="{FF2B5EF4-FFF2-40B4-BE49-F238E27FC236}">
              <a16:creationId xmlns:a16="http://schemas.microsoft.com/office/drawing/2014/main" id="{F66999C6-10EC-4FA6-9CD7-BCCDEF82E4AD}"/>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46" name="Line 7">
          <a:extLst>
            <a:ext uri="{FF2B5EF4-FFF2-40B4-BE49-F238E27FC236}">
              <a16:creationId xmlns:a16="http://schemas.microsoft.com/office/drawing/2014/main" id="{80277031-7CDB-4012-93C5-2574BFA06FE9}"/>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47" name="Line 8">
          <a:extLst>
            <a:ext uri="{FF2B5EF4-FFF2-40B4-BE49-F238E27FC236}">
              <a16:creationId xmlns:a16="http://schemas.microsoft.com/office/drawing/2014/main" id="{F2C0C786-7807-4AFB-AD84-5B21DBCB9CB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48" name="Line 34">
          <a:extLst>
            <a:ext uri="{FF2B5EF4-FFF2-40B4-BE49-F238E27FC236}">
              <a16:creationId xmlns:a16="http://schemas.microsoft.com/office/drawing/2014/main" id="{CF127CF5-B00B-48E3-93A5-7140D3F0F29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49" name="Line 35">
          <a:extLst>
            <a:ext uri="{FF2B5EF4-FFF2-40B4-BE49-F238E27FC236}">
              <a16:creationId xmlns:a16="http://schemas.microsoft.com/office/drawing/2014/main" id="{CF958D53-10E9-4DC7-B60A-BAF6DA0BEE5A}"/>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0" name="Line 1">
          <a:extLst>
            <a:ext uri="{FF2B5EF4-FFF2-40B4-BE49-F238E27FC236}">
              <a16:creationId xmlns:a16="http://schemas.microsoft.com/office/drawing/2014/main" id="{594FC555-5714-4239-974C-E77796E86812}"/>
            </a:ext>
          </a:extLst>
        </xdr:cNvPr>
        <xdr:cNvSpPr>
          <a:spLocks noChangeShapeType="1"/>
        </xdr:cNvSpPr>
      </xdr:nvSpPr>
      <xdr:spPr bwMode="auto">
        <a:xfrm>
          <a:off x="302323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1" name="Line 2">
          <a:extLst>
            <a:ext uri="{FF2B5EF4-FFF2-40B4-BE49-F238E27FC236}">
              <a16:creationId xmlns:a16="http://schemas.microsoft.com/office/drawing/2014/main" id="{F8C5B628-3573-4928-8294-47555258725B}"/>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2" name="Line 3">
          <a:extLst>
            <a:ext uri="{FF2B5EF4-FFF2-40B4-BE49-F238E27FC236}">
              <a16:creationId xmlns:a16="http://schemas.microsoft.com/office/drawing/2014/main" id="{098F6656-2E26-49A9-B5E3-C8D76FDC55AA}"/>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53" name="Line 7">
          <a:extLst>
            <a:ext uri="{FF2B5EF4-FFF2-40B4-BE49-F238E27FC236}">
              <a16:creationId xmlns:a16="http://schemas.microsoft.com/office/drawing/2014/main" id="{F01151A3-7A84-4DC1-A163-9C41E03AB28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54" name="Line 8">
          <a:extLst>
            <a:ext uri="{FF2B5EF4-FFF2-40B4-BE49-F238E27FC236}">
              <a16:creationId xmlns:a16="http://schemas.microsoft.com/office/drawing/2014/main" id="{FF8E3B97-9D40-4925-A463-3FDF5561C6CC}"/>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55" name="Line 34">
          <a:extLst>
            <a:ext uri="{FF2B5EF4-FFF2-40B4-BE49-F238E27FC236}">
              <a16:creationId xmlns:a16="http://schemas.microsoft.com/office/drawing/2014/main" id="{7056AF95-49AD-4B81-B1B9-803920F466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56" name="Line 35">
          <a:extLst>
            <a:ext uri="{FF2B5EF4-FFF2-40B4-BE49-F238E27FC236}">
              <a16:creationId xmlns:a16="http://schemas.microsoft.com/office/drawing/2014/main" id="{27E6C6D2-26F6-444F-B00B-F44AC60A595F}"/>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190500</xdr:rowOff>
    </xdr:from>
    <xdr:to>
      <xdr:col>3</xdr:col>
      <xdr:colOff>523875</xdr:colOff>
      <xdr:row>23</xdr:row>
      <xdr:rowOff>190500</xdr:rowOff>
    </xdr:to>
    <xdr:sp macro="" textlink="">
      <xdr:nvSpPr>
        <xdr:cNvPr id="57" name="Line 1">
          <a:extLst>
            <a:ext uri="{FF2B5EF4-FFF2-40B4-BE49-F238E27FC236}">
              <a16:creationId xmlns:a16="http://schemas.microsoft.com/office/drawing/2014/main" id="{DA73B6E2-7AD7-4327-9B75-3FAC148B72D9}"/>
            </a:ext>
          </a:extLst>
        </xdr:cNvPr>
        <xdr:cNvSpPr>
          <a:spLocks noChangeShapeType="1"/>
        </xdr:cNvSpPr>
      </xdr:nvSpPr>
      <xdr:spPr bwMode="auto">
        <a:xfrm>
          <a:off x="408241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8" name="Line 4">
          <a:extLst>
            <a:ext uri="{FF2B5EF4-FFF2-40B4-BE49-F238E27FC236}">
              <a16:creationId xmlns:a16="http://schemas.microsoft.com/office/drawing/2014/main" id="{DFF716E3-1DFA-4052-83E0-A8F3AECEAE41}"/>
            </a:ext>
          </a:extLst>
        </xdr:cNvPr>
        <xdr:cNvSpPr>
          <a:spLocks noChangeShapeType="1"/>
        </xdr:cNvSpPr>
      </xdr:nvSpPr>
      <xdr:spPr bwMode="auto">
        <a:xfrm>
          <a:off x="3023235"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9" name="Line 5">
          <a:extLst>
            <a:ext uri="{FF2B5EF4-FFF2-40B4-BE49-F238E27FC236}">
              <a16:creationId xmlns:a16="http://schemas.microsoft.com/office/drawing/2014/main" id="{B4C05FAB-4B86-4619-A0AF-867557A93D2A}"/>
            </a:ext>
          </a:extLst>
        </xdr:cNvPr>
        <xdr:cNvSpPr>
          <a:spLocks noChangeShapeType="1"/>
        </xdr:cNvSpPr>
      </xdr:nvSpPr>
      <xdr:spPr bwMode="auto">
        <a:xfrm>
          <a:off x="3023235"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0" name="Line 11">
          <a:extLst>
            <a:ext uri="{FF2B5EF4-FFF2-40B4-BE49-F238E27FC236}">
              <a16:creationId xmlns:a16="http://schemas.microsoft.com/office/drawing/2014/main" id="{5A3A1756-D75A-4E86-BFF5-6B05E622CDD0}"/>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1" name="Line 12">
          <a:extLst>
            <a:ext uri="{FF2B5EF4-FFF2-40B4-BE49-F238E27FC236}">
              <a16:creationId xmlns:a16="http://schemas.microsoft.com/office/drawing/2014/main" id="{60E7BD33-8F4B-4FAD-8D3C-F85524E93936}"/>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2" name="Line 18">
          <a:extLst>
            <a:ext uri="{FF2B5EF4-FFF2-40B4-BE49-F238E27FC236}">
              <a16:creationId xmlns:a16="http://schemas.microsoft.com/office/drawing/2014/main" id="{C5E11AA0-9EED-4FB0-B228-F2202937136A}"/>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3" name="Line 19">
          <a:extLst>
            <a:ext uri="{FF2B5EF4-FFF2-40B4-BE49-F238E27FC236}">
              <a16:creationId xmlns:a16="http://schemas.microsoft.com/office/drawing/2014/main" id="{5332D7D0-1AF6-4581-BC84-138487011D5F}"/>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4" name="Line 25">
          <a:extLst>
            <a:ext uri="{FF2B5EF4-FFF2-40B4-BE49-F238E27FC236}">
              <a16:creationId xmlns:a16="http://schemas.microsoft.com/office/drawing/2014/main" id="{DFBB8CEC-6365-49BF-9D35-E09DD2B64B43}"/>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5" name="Line 26">
          <a:extLst>
            <a:ext uri="{FF2B5EF4-FFF2-40B4-BE49-F238E27FC236}">
              <a16:creationId xmlns:a16="http://schemas.microsoft.com/office/drawing/2014/main" id="{8DEBAD81-A12D-4FC3-AAAB-D2AFAC02CE2A}"/>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6" name="Line 92">
          <a:extLst>
            <a:ext uri="{FF2B5EF4-FFF2-40B4-BE49-F238E27FC236}">
              <a16:creationId xmlns:a16="http://schemas.microsoft.com/office/drawing/2014/main" id="{70B7ED91-C17A-4D45-95D0-7E2D2BA4082E}"/>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7" name="Line 93">
          <a:extLst>
            <a:ext uri="{FF2B5EF4-FFF2-40B4-BE49-F238E27FC236}">
              <a16:creationId xmlns:a16="http://schemas.microsoft.com/office/drawing/2014/main" id="{77D0BF61-0201-4132-B015-AFE38D492C5A}"/>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8" name="Line 114">
          <a:extLst>
            <a:ext uri="{FF2B5EF4-FFF2-40B4-BE49-F238E27FC236}">
              <a16:creationId xmlns:a16="http://schemas.microsoft.com/office/drawing/2014/main" id="{A66C2AC6-67E9-42DE-920F-1C20B3CFA47C}"/>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69" name="Line 115">
          <a:extLst>
            <a:ext uri="{FF2B5EF4-FFF2-40B4-BE49-F238E27FC236}">
              <a16:creationId xmlns:a16="http://schemas.microsoft.com/office/drawing/2014/main" id="{2A4F1D4E-34EC-4266-93DE-FB50381FC222}"/>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70" name="Line 136">
          <a:extLst>
            <a:ext uri="{FF2B5EF4-FFF2-40B4-BE49-F238E27FC236}">
              <a16:creationId xmlns:a16="http://schemas.microsoft.com/office/drawing/2014/main" id="{D7C8A57D-A969-4308-A68C-8EB29C2B03B1}"/>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71" name="Line 137">
          <a:extLst>
            <a:ext uri="{FF2B5EF4-FFF2-40B4-BE49-F238E27FC236}">
              <a16:creationId xmlns:a16="http://schemas.microsoft.com/office/drawing/2014/main" id="{EEE81E6F-F098-4D5A-84DA-9281864AF4C5}"/>
            </a:ext>
          </a:extLst>
        </xdr:cNvPr>
        <xdr:cNvSpPr>
          <a:spLocks noChangeShapeType="1"/>
        </xdr:cNvSpPr>
      </xdr:nvSpPr>
      <xdr:spPr bwMode="auto">
        <a:xfrm>
          <a:off x="6385560" y="9898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1447800</xdr:colOff>
      <xdr:row>0</xdr:row>
      <xdr:rowOff>76200</xdr:rowOff>
    </xdr:from>
    <xdr:to>
      <xdr:col>3</xdr:col>
      <xdr:colOff>2695575</xdr:colOff>
      <xdr:row>1</xdr:row>
      <xdr:rowOff>260985</xdr:rowOff>
    </xdr:to>
    <xdr:sp macro="" textlink="">
      <xdr:nvSpPr>
        <xdr:cNvPr id="72" name="テキスト ボックス 1">
          <a:extLst>
            <a:ext uri="{FF2B5EF4-FFF2-40B4-BE49-F238E27FC236}">
              <a16:creationId xmlns:a16="http://schemas.microsoft.com/office/drawing/2014/main" id="{8CEED6FD-80AC-4858-8E57-1A25A1FAC4F1}"/>
            </a:ext>
          </a:extLst>
        </xdr:cNvPr>
        <xdr:cNvSpPr txBox="1">
          <a:spLocks noChangeArrowheads="1"/>
        </xdr:cNvSpPr>
      </xdr:nvSpPr>
      <xdr:spPr bwMode="auto">
        <a:xfrm>
          <a:off x="5006340" y="76200"/>
          <a:ext cx="1247775" cy="390525"/>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様式</a:t>
          </a:r>
          <a:r>
            <a:rPr lang="en-US" alt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13</a:t>
          </a:r>
        </a:p>
        <a:p>
          <a:pPr algn="ctr">
            <a:lnSpc>
              <a:spcPct val="115000"/>
            </a:lnSpc>
            <a:spcAft>
              <a:spcPts val="0"/>
            </a:spcAft>
          </a:pPr>
          <a:endParaRPr lang="ja-JP" sz="1050" kern="100">
            <a:effectLst/>
            <a:latin typeface="BIZ UDゴシック" panose="020B0400000000000000" pitchFamily="49" charset="-128"/>
            <a:ea typeface="BIZ UDゴシック" panose="020B0400000000000000" pitchFamily="49" charset="-128"/>
            <a:cs typeface="Century" panose="020406040505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36</xdr:row>
      <xdr:rowOff>0</xdr:rowOff>
    </xdr:from>
    <xdr:to>
      <xdr:col>2</xdr:col>
      <xdr:colOff>523875</xdr:colOff>
      <xdr:row>36</xdr:row>
      <xdr:rowOff>0</xdr:rowOff>
    </xdr:to>
    <xdr:sp macro="" textlink="">
      <xdr:nvSpPr>
        <xdr:cNvPr id="2" name="Line 2">
          <a:extLst>
            <a:ext uri="{FF2B5EF4-FFF2-40B4-BE49-F238E27FC236}">
              <a16:creationId xmlns:a16="http://schemas.microsoft.com/office/drawing/2014/main" id="{4AE21FA4-7E6B-447D-8A6B-9044B945BCCE}"/>
            </a:ext>
          </a:extLst>
        </xdr:cNvPr>
        <xdr:cNvSpPr>
          <a:spLocks noChangeShapeType="1"/>
        </xdr:cNvSpPr>
      </xdr:nvSpPr>
      <xdr:spPr bwMode="auto">
        <a:xfrm>
          <a:off x="3023235"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0</xdr:rowOff>
    </xdr:from>
    <xdr:to>
      <xdr:col>2</xdr:col>
      <xdr:colOff>523875</xdr:colOff>
      <xdr:row>36</xdr:row>
      <xdr:rowOff>0</xdr:rowOff>
    </xdr:to>
    <xdr:sp macro="" textlink="">
      <xdr:nvSpPr>
        <xdr:cNvPr id="3" name="Line 3">
          <a:extLst>
            <a:ext uri="{FF2B5EF4-FFF2-40B4-BE49-F238E27FC236}">
              <a16:creationId xmlns:a16="http://schemas.microsoft.com/office/drawing/2014/main" id="{8C596A03-B855-4E9C-85CE-413D68084A11}"/>
            </a:ext>
          </a:extLst>
        </xdr:cNvPr>
        <xdr:cNvSpPr>
          <a:spLocks noChangeShapeType="1"/>
        </xdr:cNvSpPr>
      </xdr:nvSpPr>
      <xdr:spPr bwMode="auto">
        <a:xfrm>
          <a:off x="3023235"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52</xdr:row>
      <xdr:rowOff>0</xdr:rowOff>
    </xdr:from>
    <xdr:to>
      <xdr:col>2</xdr:col>
      <xdr:colOff>523875</xdr:colOff>
      <xdr:row>52</xdr:row>
      <xdr:rowOff>0</xdr:rowOff>
    </xdr:to>
    <xdr:sp macro="" textlink="">
      <xdr:nvSpPr>
        <xdr:cNvPr id="4" name="Line 4">
          <a:extLst>
            <a:ext uri="{FF2B5EF4-FFF2-40B4-BE49-F238E27FC236}">
              <a16:creationId xmlns:a16="http://schemas.microsoft.com/office/drawing/2014/main" id="{40188F47-EC84-439D-B5FE-35D5831C8EA1}"/>
            </a:ext>
          </a:extLst>
        </xdr:cNvPr>
        <xdr:cNvSpPr>
          <a:spLocks noChangeShapeType="1"/>
        </xdr:cNvSpPr>
      </xdr:nvSpPr>
      <xdr:spPr bwMode="auto">
        <a:xfrm>
          <a:off x="302323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52</xdr:row>
      <xdr:rowOff>0</xdr:rowOff>
    </xdr:from>
    <xdr:to>
      <xdr:col>2</xdr:col>
      <xdr:colOff>523875</xdr:colOff>
      <xdr:row>52</xdr:row>
      <xdr:rowOff>0</xdr:rowOff>
    </xdr:to>
    <xdr:sp macro="" textlink="">
      <xdr:nvSpPr>
        <xdr:cNvPr id="5" name="Line 5">
          <a:extLst>
            <a:ext uri="{FF2B5EF4-FFF2-40B4-BE49-F238E27FC236}">
              <a16:creationId xmlns:a16="http://schemas.microsoft.com/office/drawing/2014/main" id="{0D792B3F-7B04-4DF1-9BB8-9298E54425F1}"/>
            </a:ext>
          </a:extLst>
        </xdr:cNvPr>
        <xdr:cNvSpPr>
          <a:spLocks noChangeShapeType="1"/>
        </xdr:cNvSpPr>
      </xdr:nvSpPr>
      <xdr:spPr bwMode="auto">
        <a:xfrm>
          <a:off x="302323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41</xdr:row>
      <xdr:rowOff>190500</xdr:rowOff>
    </xdr:from>
    <xdr:to>
      <xdr:col>2</xdr:col>
      <xdr:colOff>523875</xdr:colOff>
      <xdr:row>41</xdr:row>
      <xdr:rowOff>190500</xdr:rowOff>
    </xdr:to>
    <xdr:sp macro="" textlink="">
      <xdr:nvSpPr>
        <xdr:cNvPr id="6" name="Line 6">
          <a:extLst>
            <a:ext uri="{FF2B5EF4-FFF2-40B4-BE49-F238E27FC236}">
              <a16:creationId xmlns:a16="http://schemas.microsoft.com/office/drawing/2014/main" id="{60805108-3F4F-49B9-A041-EBD32F08DC7C}"/>
            </a:ext>
          </a:extLst>
        </xdr:cNvPr>
        <xdr:cNvSpPr>
          <a:spLocks noChangeShapeType="1"/>
        </xdr:cNvSpPr>
      </xdr:nvSpPr>
      <xdr:spPr bwMode="auto">
        <a:xfrm>
          <a:off x="3023235"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41</xdr:row>
      <xdr:rowOff>190500</xdr:rowOff>
    </xdr:from>
    <xdr:to>
      <xdr:col>2</xdr:col>
      <xdr:colOff>523875</xdr:colOff>
      <xdr:row>41</xdr:row>
      <xdr:rowOff>190500</xdr:rowOff>
    </xdr:to>
    <xdr:sp macro="" textlink="">
      <xdr:nvSpPr>
        <xdr:cNvPr id="7" name="Line 7">
          <a:extLst>
            <a:ext uri="{FF2B5EF4-FFF2-40B4-BE49-F238E27FC236}">
              <a16:creationId xmlns:a16="http://schemas.microsoft.com/office/drawing/2014/main" id="{B678522D-1E57-490B-B407-6ECC11152788}"/>
            </a:ext>
          </a:extLst>
        </xdr:cNvPr>
        <xdr:cNvSpPr>
          <a:spLocks noChangeShapeType="1"/>
        </xdr:cNvSpPr>
      </xdr:nvSpPr>
      <xdr:spPr bwMode="auto">
        <a:xfrm>
          <a:off x="3023235"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8" name="Line 9">
          <a:extLst>
            <a:ext uri="{FF2B5EF4-FFF2-40B4-BE49-F238E27FC236}">
              <a16:creationId xmlns:a16="http://schemas.microsoft.com/office/drawing/2014/main" id="{F65B4034-E4AE-4E73-99EB-51D480A0ADEF}"/>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9" name="Line 10">
          <a:extLst>
            <a:ext uri="{FF2B5EF4-FFF2-40B4-BE49-F238E27FC236}">
              <a16:creationId xmlns:a16="http://schemas.microsoft.com/office/drawing/2014/main" id="{26119D42-31F1-4C72-A4C3-9A97009BAA65}"/>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10" name="Line 11">
          <a:extLst>
            <a:ext uri="{FF2B5EF4-FFF2-40B4-BE49-F238E27FC236}">
              <a16:creationId xmlns:a16="http://schemas.microsoft.com/office/drawing/2014/main" id="{7CECFD48-86FC-4565-B9FE-5F2DDCF299C2}"/>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11" name="Line 12">
          <a:extLst>
            <a:ext uri="{FF2B5EF4-FFF2-40B4-BE49-F238E27FC236}">
              <a16:creationId xmlns:a16="http://schemas.microsoft.com/office/drawing/2014/main" id="{FAD20F72-CEE5-4FE8-A17C-98B0C09C5352}"/>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12" name="Line 13">
          <a:extLst>
            <a:ext uri="{FF2B5EF4-FFF2-40B4-BE49-F238E27FC236}">
              <a16:creationId xmlns:a16="http://schemas.microsoft.com/office/drawing/2014/main" id="{73B1AB6A-6D17-4297-B7F4-BF107C79C57D}"/>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13" name="Line 14">
          <a:extLst>
            <a:ext uri="{FF2B5EF4-FFF2-40B4-BE49-F238E27FC236}">
              <a16:creationId xmlns:a16="http://schemas.microsoft.com/office/drawing/2014/main" id="{82CD965E-C662-47B3-BC63-1851848B9BD3}"/>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14" name="Line 16">
          <a:extLst>
            <a:ext uri="{FF2B5EF4-FFF2-40B4-BE49-F238E27FC236}">
              <a16:creationId xmlns:a16="http://schemas.microsoft.com/office/drawing/2014/main" id="{77032ABC-C791-4055-9BEC-12A7AFBE96B8}"/>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15" name="Line 17">
          <a:extLst>
            <a:ext uri="{FF2B5EF4-FFF2-40B4-BE49-F238E27FC236}">
              <a16:creationId xmlns:a16="http://schemas.microsoft.com/office/drawing/2014/main" id="{3A362A40-27E9-4153-8887-F2C9A38AE15F}"/>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16" name="Line 18">
          <a:extLst>
            <a:ext uri="{FF2B5EF4-FFF2-40B4-BE49-F238E27FC236}">
              <a16:creationId xmlns:a16="http://schemas.microsoft.com/office/drawing/2014/main" id="{DF84F801-06CA-4460-B4F4-89E5C588CA58}"/>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17" name="Line 19">
          <a:extLst>
            <a:ext uri="{FF2B5EF4-FFF2-40B4-BE49-F238E27FC236}">
              <a16:creationId xmlns:a16="http://schemas.microsoft.com/office/drawing/2014/main" id="{B280B5C1-BEFF-42B6-8238-0B7A05DD9463}"/>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18" name="Line 20">
          <a:extLst>
            <a:ext uri="{FF2B5EF4-FFF2-40B4-BE49-F238E27FC236}">
              <a16:creationId xmlns:a16="http://schemas.microsoft.com/office/drawing/2014/main" id="{019D3E5B-8063-492C-8CD9-2F5F449275E5}"/>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19" name="Line 21">
          <a:extLst>
            <a:ext uri="{FF2B5EF4-FFF2-40B4-BE49-F238E27FC236}">
              <a16:creationId xmlns:a16="http://schemas.microsoft.com/office/drawing/2014/main" id="{E4123391-D328-4346-8F52-DDBBFE04E66A}"/>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20" name="Line 23">
          <a:extLst>
            <a:ext uri="{FF2B5EF4-FFF2-40B4-BE49-F238E27FC236}">
              <a16:creationId xmlns:a16="http://schemas.microsoft.com/office/drawing/2014/main" id="{CCDF5725-6A3A-492E-BC86-6DDBAFEFCB8B}"/>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21" name="Line 24">
          <a:extLst>
            <a:ext uri="{FF2B5EF4-FFF2-40B4-BE49-F238E27FC236}">
              <a16:creationId xmlns:a16="http://schemas.microsoft.com/office/drawing/2014/main" id="{AC6F5A65-3961-4287-A222-F15E9A059847}"/>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22" name="Line 25">
          <a:extLst>
            <a:ext uri="{FF2B5EF4-FFF2-40B4-BE49-F238E27FC236}">
              <a16:creationId xmlns:a16="http://schemas.microsoft.com/office/drawing/2014/main" id="{DF4EC1F7-2D7B-4CD5-8B13-585A5BC5536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23" name="Line 26">
          <a:extLst>
            <a:ext uri="{FF2B5EF4-FFF2-40B4-BE49-F238E27FC236}">
              <a16:creationId xmlns:a16="http://schemas.microsoft.com/office/drawing/2014/main" id="{0B04E401-CBE3-4EEA-85FE-A986EB06237A}"/>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24" name="Line 27">
          <a:extLst>
            <a:ext uri="{FF2B5EF4-FFF2-40B4-BE49-F238E27FC236}">
              <a16:creationId xmlns:a16="http://schemas.microsoft.com/office/drawing/2014/main" id="{AD0C0ACA-31CD-4B6E-B9EA-2405289F671F}"/>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25" name="Line 28">
          <a:extLst>
            <a:ext uri="{FF2B5EF4-FFF2-40B4-BE49-F238E27FC236}">
              <a16:creationId xmlns:a16="http://schemas.microsoft.com/office/drawing/2014/main" id="{13A1DB14-5B5B-4004-930E-5BD0942A79AE}"/>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26" name="Line 90">
          <a:extLst>
            <a:ext uri="{FF2B5EF4-FFF2-40B4-BE49-F238E27FC236}">
              <a16:creationId xmlns:a16="http://schemas.microsoft.com/office/drawing/2014/main" id="{A9BB94EA-E80F-4065-A01C-34183B2D8699}"/>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27" name="Line 91">
          <a:extLst>
            <a:ext uri="{FF2B5EF4-FFF2-40B4-BE49-F238E27FC236}">
              <a16:creationId xmlns:a16="http://schemas.microsoft.com/office/drawing/2014/main" id="{0248DDD2-EAB7-4F21-BE24-89BF43F8E26A}"/>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28" name="Line 92">
          <a:extLst>
            <a:ext uri="{FF2B5EF4-FFF2-40B4-BE49-F238E27FC236}">
              <a16:creationId xmlns:a16="http://schemas.microsoft.com/office/drawing/2014/main" id="{AF7CEA8A-25EA-4D66-88B1-FD6B4476EB4C}"/>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29" name="Line 93">
          <a:extLst>
            <a:ext uri="{FF2B5EF4-FFF2-40B4-BE49-F238E27FC236}">
              <a16:creationId xmlns:a16="http://schemas.microsoft.com/office/drawing/2014/main" id="{09CF4379-8B50-410A-A30E-B4B70C13EA62}"/>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30" name="Line 94">
          <a:extLst>
            <a:ext uri="{FF2B5EF4-FFF2-40B4-BE49-F238E27FC236}">
              <a16:creationId xmlns:a16="http://schemas.microsoft.com/office/drawing/2014/main" id="{14F2CF8A-F7F4-4AC0-A01E-05321F138AED}"/>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31" name="Line 95">
          <a:extLst>
            <a:ext uri="{FF2B5EF4-FFF2-40B4-BE49-F238E27FC236}">
              <a16:creationId xmlns:a16="http://schemas.microsoft.com/office/drawing/2014/main" id="{9B5C6C8E-7E84-47FF-B4A4-7FBA8D4620CD}"/>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2" name="Line 112">
          <a:extLst>
            <a:ext uri="{FF2B5EF4-FFF2-40B4-BE49-F238E27FC236}">
              <a16:creationId xmlns:a16="http://schemas.microsoft.com/office/drawing/2014/main" id="{26C0C6AB-104F-466A-9030-001BE6203B48}"/>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3" name="Line 113">
          <a:extLst>
            <a:ext uri="{FF2B5EF4-FFF2-40B4-BE49-F238E27FC236}">
              <a16:creationId xmlns:a16="http://schemas.microsoft.com/office/drawing/2014/main" id="{39095AAA-D2E0-4E70-931F-2095880446CD}"/>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34" name="Line 114">
          <a:extLst>
            <a:ext uri="{FF2B5EF4-FFF2-40B4-BE49-F238E27FC236}">
              <a16:creationId xmlns:a16="http://schemas.microsoft.com/office/drawing/2014/main" id="{C4844981-6365-484F-AD4A-7E5E71C4317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35" name="Line 115">
          <a:extLst>
            <a:ext uri="{FF2B5EF4-FFF2-40B4-BE49-F238E27FC236}">
              <a16:creationId xmlns:a16="http://schemas.microsoft.com/office/drawing/2014/main" id="{73156B65-DA11-479E-B840-FB3C2E49AF09}"/>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36" name="Line 116">
          <a:extLst>
            <a:ext uri="{FF2B5EF4-FFF2-40B4-BE49-F238E27FC236}">
              <a16:creationId xmlns:a16="http://schemas.microsoft.com/office/drawing/2014/main" id="{1DFB3729-A9AE-4FAE-B47B-17AA78D790FD}"/>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37" name="Line 117">
          <a:extLst>
            <a:ext uri="{FF2B5EF4-FFF2-40B4-BE49-F238E27FC236}">
              <a16:creationId xmlns:a16="http://schemas.microsoft.com/office/drawing/2014/main" id="{6B64FF6D-C696-4B06-9539-E2AFB301F310}"/>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8" name="Line 134">
          <a:extLst>
            <a:ext uri="{FF2B5EF4-FFF2-40B4-BE49-F238E27FC236}">
              <a16:creationId xmlns:a16="http://schemas.microsoft.com/office/drawing/2014/main" id="{90930E92-CB41-4278-9F9F-FADFE8186315}"/>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9" name="Line 135">
          <a:extLst>
            <a:ext uri="{FF2B5EF4-FFF2-40B4-BE49-F238E27FC236}">
              <a16:creationId xmlns:a16="http://schemas.microsoft.com/office/drawing/2014/main" id="{C0107621-6699-4159-8F8E-0A241E61E6CA}"/>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40" name="Line 136">
          <a:extLst>
            <a:ext uri="{FF2B5EF4-FFF2-40B4-BE49-F238E27FC236}">
              <a16:creationId xmlns:a16="http://schemas.microsoft.com/office/drawing/2014/main" id="{F1FDCA4B-DE79-43A3-A8A0-76816B3F713C}"/>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0</xdr:colOff>
      <xdr:row>52</xdr:row>
      <xdr:rowOff>0</xdr:rowOff>
    </xdr:to>
    <xdr:sp macro="" textlink="">
      <xdr:nvSpPr>
        <xdr:cNvPr id="41" name="Line 137">
          <a:extLst>
            <a:ext uri="{FF2B5EF4-FFF2-40B4-BE49-F238E27FC236}">
              <a16:creationId xmlns:a16="http://schemas.microsoft.com/office/drawing/2014/main" id="{0A0E2C19-2E52-4367-86D7-5B22022A2F6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42" name="Line 138">
          <a:extLst>
            <a:ext uri="{FF2B5EF4-FFF2-40B4-BE49-F238E27FC236}">
              <a16:creationId xmlns:a16="http://schemas.microsoft.com/office/drawing/2014/main" id="{8CD5556A-32B9-40BA-ABD9-98B6C4DD3EEB}"/>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190500</xdr:rowOff>
    </xdr:from>
    <xdr:to>
      <xdr:col>4</xdr:col>
      <xdr:colOff>0</xdr:colOff>
      <xdr:row>41</xdr:row>
      <xdr:rowOff>190500</xdr:rowOff>
    </xdr:to>
    <xdr:sp macro="" textlink="">
      <xdr:nvSpPr>
        <xdr:cNvPr id="43" name="Line 139">
          <a:extLst>
            <a:ext uri="{FF2B5EF4-FFF2-40B4-BE49-F238E27FC236}">
              <a16:creationId xmlns:a16="http://schemas.microsoft.com/office/drawing/2014/main" id="{D8623303-F9EA-4C4B-9DBB-5DE9A1DEEC1C}"/>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4" name="Line 2">
          <a:extLst>
            <a:ext uri="{FF2B5EF4-FFF2-40B4-BE49-F238E27FC236}">
              <a16:creationId xmlns:a16="http://schemas.microsoft.com/office/drawing/2014/main" id="{40617353-877D-441C-A4BF-3BBE0EBBCDDA}"/>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5" name="Line 3">
          <a:extLst>
            <a:ext uri="{FF2B5EF4-FFF2-40B4-BE49-F238E27FC236}">
              <a16:creationId xmlns:a16="http://schemas.microsoft.com/office/drawing/2014/main" id="{7FC3D209-2F4F-4F34-93D7-0C04E3B3C740}"/>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6" name="Line 7">
          <a:extLst>
            <a:ext uri="{FF2B5EF4-FFF2-40B4-BE49-F238E27FC236}">
              <a16:creationId xmlns:a16="http://schemas.microsoft.com/office/drawing/2014/main" id="{B9A010A3-4D9E-4ADF-BD03-61C904D3E4CF}"/>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7" name="Line 8">
          <a:extLst>
            <a:ext uri="{FF2B5EF4-FFF2-40B4-BE49-F238E27FC236}">
              <a16:creationId xmlns:a16="http://schemas.microsoft.com/office/drawing/2014/main" id="{05CFC3AC-6C0E-4FF3-85A0-FCD3F645F74D}"/>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8" name="Line 34">
          <a:extLst>
            <a:ext uri="{FF2B5EF4-FFF2-40B4-BE49-F238E27FC236}">
              <a16:creationId xmlns:a16="http://schemas.microsoft.com/office/drawing/2014/main" id="{9931C0D6-529C-4A15-8967-C14B78B7C2AE}"/>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9" name="Line 35">
          <a:extLst>
            <a:ext uri="{FF2B5EF4-FFF2-40B4-BE49-F238E27FC236}">
              <a16:creationId xmlns:a16="http://schemas.microsoft.com/office/drawing/2014/main" id="{3688A8C1-5F29-4E02-B043-1919F306BDA2}"/>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50" name="Line 1">
          <a:extLst>
            <a:ext uri="{FF2B5EF4-FFF2-40B4-BE49-F238E27FC236}">
              <a16:creationId xmlns:a16="http://schemas.microsoft.com/office/drawing/2014/main" id="{8D09AEC8-1F3F-4213-931D-6F501DC55C08}"/>
            </a:ext>
          </a:extLst>
        </xdr:cNvPr>
        <xdr:cNvSpPr>
          <a:spLocks noChangeShapeType="1"/>
        </xdr:cNvSpPr>
      </xdr:nvSpPr>
      <xdr:spPr bwMode="auto">
        <a:xfrm>
          <a:off x="3023235" y="729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1" name="Line 2">
          <a:extLst>
            <a:ext uri="{FF2B5EF4-FFF2-40B4-BE49-F238E27FC236}">
              <a16:creationId xmlns:a16="http://schemas.microsoft.com/office/drawing/2014/main" id="{F2D33498-A61A-461E-A5D8-BB781C230BDD}"/>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2" name="Line 3">
          <a:extLst>
            <a:ext uri="{FF2B5EF4-FFF2-40B4-BE49-F238E27FC236}">
              <a16:creationId xmlns:a16="http://schemas.microsoft.com/office/drawing/2014/main" id="{79319F4F-0EA4-4AB2-9C06-846FFE46F80B}"/>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3" name="Line 7">
          <a:extLst>
            <a:ext uri="{FF2B5EF4-FFF2-40B4-BE49-F238E27FC236}">
              <a16:creationId xmlns:a16="http://schemas.microsoft.com/office/drawing/2014/main" id="{2C6165A3-03E4-4198-A704-981979489079}"/>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4" name="Line 8">
          <a:extLst>
            <a:ext uri="{FF2B5EF4-FFF2-40B4-BE49-F238E27FC236}">
              <a16:creationId xmlns:a16="http://schemas.microsoft.com/office/drawing/2014/main" id="{6EBCABAE-31CD-4D28-A974-80F0CB050479}"/>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5" name="Line 34">
          <a:extLst>
            <a:ext uri="{FF2B5EF4-FFF2-40B4-BE49-F238E27FC236}">
              <a16:creationId xmlns:a16="http://schemas.microsoft.com/office/drawing/2014/main" id="{5ABD8011-E083-405C-A04B-030F343365C1}"/>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6" name="Line 35">
          <a:extLst>
            <a:ext uri="{FF2B5EF4-FFF2-40B4-BE49-F238E27FC236}">
              <a16:creationId xmlns:a16="http://schemas.microsoft.com/office/drawing/2014/main" id="{583D1C8C-FDBE-4B47-B897-C4C5E286D736}"/>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32</xdr:row>
      <xdr:rowOff>190500</xdr:rowOff>
    </xdr:from>
    <xdr:to>
      <xdr:col>3</xdr:col>
      <xdr:colOff>523875</xdr:colOff>
      <xdr:row>32</xdr:row>
      <xdr:rowOff>190500</xdr:rowOff>
    </xdr:to>
    <xdr:sp macro="" textlink="">
      <xdr:nvSpPr>
        <xdr:cNvPr id="57" name="Line 1">
          <a:extLst>
            <a:ext uri="{FF2B5EF4-FFF2-40B4-BE49-F238E27FC236}">
              <a16:creationId xmlns:a16="http://schemas.microsoft.com/office/drawing/2014/main" id="{0D49D2C7-957F-4557-8773-037E889071E3}"/>
            </a:ext>
          </a:extLst>
        </xdr:cNvPr>
        <xdr:cNvSpPr>
          <a:spLocks noChangeShapeType="1"/>
        </xdr:cNvSpPr>
      </xdr:nvSpPr>
      <xdr:spPr bwMode="auto">
        <a:xfrm>
          <a:off x="4082415" y="729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8" name="Line 4">
          <a:extLst>
            <a:ext uri="{FF2B5EF4-FFF2-40B4-BE49-F238E27FC236}">
              <a16:creationId xmlns:a16="http://schemas.microsoft.com/office/drawing/2014/main" id="{5AF24686-4988-4434-80F0-A8B12022C37E}"/>
            </a:ext>
          </a:extLst>
        </xdr:cNvPr>
        <xdr:cNvSpPr>
          <a:spLocks noChangeShapeType="1"/>
        </xdr:cNvSpPr>
      </xdr:nvSpPr>
      <xdr:spPr bwMode="auto">
        <a:xfrm>
          <a:off x="3023235"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9" name="Line 5">
          <a:extLst>
            <a:ext uri="{FF2B5EF4-FFF2-40B4-BE49-F238E27FC236}">
              <a16:creationId xmlns:a16="http://schemas.microsoft.com/office/drawing/2014/main" id="{4E8D6EFB-0DBB-4019-8EDB-51E12E28A8A7}"/>
            </a:ext>
          </a:extLst>
        </xdr:cNvPr>
        <xdr:cNvSpPr>
          <a:spLocks noChangeShapeType="1"/>
        </xdr:cNvSpPr>
      </xdr:nvSpPr>
      <xdr:spPr bwMode="auto">
        <a:xfrm>
          <a:off x="3023235"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0" name="Line 11">
          <a:extLst>
            <a:ext uri="{FF2B5EF4-FFF2-40B4-BE49-F238E27FC236}">
              <a16:creationId xmlns:a16="http://schemas.microsoft.com/office/drawing/2014/main" id="{BC834ADC-AE75-4F24-ACA7-A6CAF02B2BB5}"/>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1" name="Line 12">
          <a:extLst>
            <a:ext uri="{FF2B5EF4-FFF2-40B4-BE49-F238E27FC236}">
              <a16:creationId xmlns:a16="http://schemas.microsoft.com/office/drawing/2014/main" id="{1F7DACBB-AA46-4A4D-B0CD-DA1C1FBE0CDF}"/>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2" name="Line 18">
          <a:extLst>
            <a:ext uri="{FF2B5EF4-FFF2-40B4-BE49-F238E27FC236}">
              <a16:creationId xmlns:a16="http://schemas.microsoft.com/office/drawing/2014/main" id="{A8818E43-590A-4E4B-AABB-5D192E19909B}"/>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3" name="Line 19">
          <a:extLst>
            <a:ext uri="{FF2B5EF4-FFF2-40B4-BE49-F238E27FC236}">
              <a16:creationId xmlns:a16="http://schemas.microsoft.com/office/drawing/2014/main" id="{B1E27617-218D-42FC-B0D5-17D5D1ED6B7F}"/>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4" name="Line 25">
          <a:extLst>
            <a:ext uri="{FF2B5EF4-FFF2-40B4-BE49-F238E27FC236}">
              <a16:creationId xmlns:a16="http://schemas.microsoft.com/office/drawing/2014/main" id="{42B1FD7B-4430-4F7B-B214-8BB0DA599FB3}"/>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5" name="Line 26">
          <a:extLst>
            <a:ext uri="{FF2B5EF4-FFF2-40B4-BE49-F238E27FC236}">
              <a16:creationId xmlns:a16="http://schemas.microsoft.com/office/drawing/2014/main" id="{F1D07F7B-106B-4D5A-99AE-C2395B0CEB32}"/>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6" name="Line 92">
          <a:extLst>
            <a:ext uri="{FF2B5EF4-FFF2-40B4-BE49-F238E27FC236}">
              <a16:creationId xmlns:a16="http://schemas.microsoft.com/office/drawing/2014/main" id="{02609CCE-B96E-4345-95EA-7834DF820840}"/>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7" name="Line 93">
          <a:extLst>
            <a:ext uri="{FF2B5EF4-FFF2-40B4-BE49-F238E27FC236}">
              <a16:creationId xmlns:a16="http://schemas.microsoft.com/office/drawing/2014/main" id="{67805E2A-5933-45F6-9CD5-9029099955C6}"/>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8" name="Line 114">
          <a:extLst>
            <a:ext uri="{FF2B5EF4-FFF2-40B4-BE49-F238E27FC236}">
              <a16:creationId xmlns:a16="http://schemas.microsoft.com/office/drawing/2014/main" id="{4BF31E0B-BC86-4E28-9932-830501B58884}"/>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69" name="Line 115">
          <a:extLst>
            <a:ext uri="{FF2B5EF4-FFF2-40B4-BE49-F238E27FC236}">
              <a16:creationId xmlns:a16="http://schemas.microsoft.com/office/drawing/2014/main" id="{4C5AA051-DD0F-4A6E-9B95-B39BF5758319}"/>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70" name="Line 136">
          <a:extLst>
            <a:ext uri="{FF2B5EF4-FFF2-40B4-BE49-F238E27FC236}">
              <a16:creationId xmlns:a16="http://schemas.microsoft.com/office/drawing/2014/main" id="{B16CE75A-8B8B-4F01-9A66-FCCF3DD83531}"/>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71" name="Line 137">
          <a:extLst>
            <a:ext uri="{FF2B5EF4-FFF2-40B4-BE49-F238E27FC236}">
              <a16:creationId xmlns:a16="http://schemas.microsoft.com/office/drawing/2014/main" id="{830B817A-3109-40FA-B808-DBFF3FAB73CC}"/>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2" name="Line 2">
          <a:extLst>
            <a:ext uri="{FF2B5EF4-FFF2-40B4-BE49-F238E27FC236}">
              <a16:creationId xmlns:a16="http://schemas.microsoft.com/office/drawing/2014/main" id="{A7DA472C-3BF7-4DBB-AB17-5773B50A3190}"/>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3" name="Line 3">
          <a:extLst>
            <a:ext uri="{FF2B5EF4-FFF2-40B4-BE49-F238E27FC236}">
              <a16:creationId xmlns:a16="http://schemas.microsoft.com/office/drawing/2014/main" id="{F2970F2F-E28A-41E8-828E-517CABD22567}"/>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4" name="Line 7">
          <a:extLst>
            <a:ext uri="{FF2B5EF4-FFF2-40B4-BE49-F238E27FC236}">
              <a16:creationId xmlns:a16="http://schemas.microsoft.com/office/drawing/2014/main" id="{98262DA4-7C12-4392-A941-CE93ED2580DE}"/>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5" name="Line 8">
          <a:extLst>
            <a:ext uri="{FF2B5EF4-FFF2-40B4-BE49-F238E27FC236}">
              <a16:creationId xmlns:a16="http://schemas.microsoft.com/office/drawing/2014/main" id="{89DAFDDB-9489-4D84-AD20-4D7D29396675}"/>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6" name="Line 34">
          <a:extLst>
            <a:ext uri="{FF2B5EF4-FFF2-40B4-BE49-F238E27FC236}">
              <a16:creationId xmlns:a16="http://schemas.microsoft.com/office/drawing/2014/main" id="{01CD9D22-C774-4461-9E55-739892167676}"/>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7" name="Line 35">
          <a:extLst>
            <a:ext uri="{FF2B5EF4-FFF2-40B4-BE49-F238E27FC236}">
              <a16:creationId xmlns:a16="http://schemas.microsoft.com/office/drawing/2014/main" id="{EEEECBB6-487C-4CB9-ADE0-AAA834822F90}"/>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0</xdr:rowOff>
    </xdr:from>
    <xdr:to>
      <xdr:col>2</xdr:col>
      <xdr:colOff>523875</xdr:colOff>
      <xdr:row>30</xdr:row>
      <xdr:rowOff>0</xdr:rowOff>
    </xdr:to>
    <xdr:sp macro="" textlink="">
      <xdr:nvSpPr>
        <xdr:cNvPr id="78" name="Line 2">
          <a:extLst>
            <a:ext uri="{FF2B5EF4-FFF2-40B4-BE49-F238E27FC236}">
              <a16:creationId xmlns:a16="http://schemas.microsoft.com/office/drawing/2014/main" id="{6188EADE-DB9B-49D0-BFFF-2DE7FCF565E5}"/>
            </a:ext>
          </a:extLst>
        </xdr:cNvPr>
        <xdr:cNvSpPr>
          <a:spLocks noChangeShapeType="1"/>
        </xdr:cNvSpPr>
      </xdr:nvSpPr>
      <xdr:spPr bwMode="auto">
        <a:xfrm>
          <a:off x="302323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0</xdr:rowOff>
    </xdr:from>
    <xdr:to>
      <xdr:col>2</xdr:col>
      <xdr:colOff>523875</xdr:colOff>
      <xdr:row>30</xdr:row>
      <xdr:rowOff>0</xdr:rowOff>
    </xdr:to>
    <xdr:sp macro="" textlink="">
      <xdr:nvSpPr>
        <xdr:cNvPr id="79" name="Line 3">
          <a:extLst>
            <a:ext uri="{FF2B5EF4-FFF2-40B4-BE49-F238E27FC236}">
              <a16:creationId xmlns:a16="http://schemas.microsoft.com/office/drawing/2014/main" id="{44D3E743-473A-4B83-8DFA-275318EFCF05}"/>
            </a:ext>
          </a:extLst>
        </xdr:cNvPr>
        <xdr:cNvSpPr>
          <a:spLocks noChangeShapeType="1"/>
        </xdr:cNvSpPr>
      </xdr:nvSpPr>
      <xdr:spPr bwMode="auto">
        <a:xfrm>
          <a:off x="302323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0" name="Line 9">
          <a:extLst>
            <a:ext uri="{FF2B5EF4-FFF2-40B4-BE49-F238E27FC236}">
              <a16:creationId xmlns:a16="http://schemas.microsoft.com/office/drawing/2014/main" id="{2F7C4FD6-FFEC-46F5-8229-F6E2A584500B}"/>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1" name="Line 10">
          <a:extLst>
            <a:ext uri="{FF2B5EF4-FFF2-40B4-BE49-F238E27FC236}">
              <a16:creationId xmlns:a16="http://schemas.microsoft.com/office/drawing/2014/main" id="{70CF6F0F-5808-47C7-8703-4B3F32DE84CE}"/>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2" name="Line 16">
          <a:extLst>
            <a:ext uri="{FF2B5EF4-FFF2-40B4-BE49-F238E27FC236}">
              <a16:creationId xmlns:a16="http://schemas.microsoft.com/office/drawing/2014/main" id="{8F0A1B09-E65A-4135-8CDD-00B3B5B45A2E}"/>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3" name="Line 17">
          <a:extLst>
            <a:ext uri="{FF2B5EF4-FFF2-40B4-BE49-F238E27FC236}">
              <a16:creationId xmlns:a16="http://schemas.microsoft.com/office/drawing/2014/main" id="{BBC2E8E6-CC26-4421-B329-BF40721D2A36}"/>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4" name="Line 23">
          <a:extLst>
            <a:ext uri="{FF2B5EF4-FFF2-40B4-BE49-F238E27FC236}">
              <a16:creationId xmlns:a16="http://schemas.microsoft.com/office/drawing/2014/main" id="{F12B96C2-6E15-4FB0-9D0E-86E01A1F1D05}"/>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5" name="Line 24">
          <a:extLst>
            <a:ext uri="{FF2B5EF4-FFF2-40B4-BE49-F238E27FC236}">
              <a16:creationId xmlns:a16="http://schemas.microsoft.com/office/drawing/2014/main" id="{2C2D889C-D3A1-4123-8120-ECD0E9FA3107}"/>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6" name="Line 90">
          <a:extLst>
            <a:ext uri="{FF2B5EF4-FFF2-40B4-BE49-F238E27FC236}">
              <a16:creationId xmlns:a16="http://schemas.microsoft.com/office/drawing/2014/main" id="{ED012297-C56E-4257-B837-40EC7BBE2978}"/>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7" name="Line 91">
          <a:extLst>
            <a:ext uri="{FF2B5EF4-FFF2-40B4-BE49-F238E27FC236}">
              <a16:creationId xmlns:a16="http://schemas.microsoft.com/office/drawing/2014/main" id="{826F7A1D-1E98-47CC-A71B-44D15FDB7F4B}"/>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8" name="Line 112">
          <a:extLst>
            <a:ext uri="{FF2B5EF4-FFF2-40B4-BE49-F238E27FC236}">
              <a16:creationId xmlns:a16="http://schemas.microsoft.com/office/drawing/2014/main" id="{C9A06AEA-0ADF-46AC-B713-9B58F8AF67A6}"/>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89" name="Line 113">
          <a:extLst>
            <a:ext uri="{FF2B5EF4-FFF2-40B4-BE49-F238E27FC236}">
              <a16:creationId xmlns:a16="http://schemas.microsoft.com/office/drawing/2014/main" id="{282633BB-353C-4BB9-8191-5877ABB6A342}"/>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90" name="Line 134">
          <a:extLst>
            <a:ext uri="{FF2B5EF4-FFF2-40B4-BE49-F238E27FC236}">
              <a16:creationId xmlns:a16="http://schemas.microsoft.com/office/drawing/2014/main" id="{585DFBB8-CD7D-4376-B2B6-BE06CD0B38DD}"/>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91" name="Line 135">
          <a:extLst>
            <a:ext uri="{FF2B5EF4-FFF2-40B4-BE49-F238E27FC236}">
              <a16:creationId xmlns:a16="http://schemas.microsoft.com/office/drawing/2014/main" id="{F14EA590-1DB1-4F99-A4E5-134BEA1EADEE}"/>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92" name="Line 1">
          <a:extLst>
            <a:ext uri="{FF2B5EF4-FFF2-40B4-BE49-F238E27FC236}">
              <a16:creationId xmlns:a16="http://schemas.microsoft.com/office/drawing/2014/main" id="{0C9F0118-16F3-43F5-8594-B76D8327F0AB}"/>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24</xdr:row>
      <xdr:rowOff>190500</xdr:rowOff>
    </xdr:from>
    <xdr:to>
      <xdr:col>3</xdr:col>
      <xdr:colOff>523875</xdr:colOff>
      <xdr:row>24</xdr:row>
      <xdr:rowOff>190500</xdr:rowOff>
    </xdr:to>
    <xdr:sp macro="" textlink="">
      <xdr:nvSpPr>
        <xdr:cNvPr id="93" name="Line 1">
          <a:extLst>
            <a:ext uri="{FF2B5EF4-FFF2-40B4-BE49-F238E27FC236}">
              <a16:creationId xmlns:a16="http://schemas.microsoft.com/office/drawing/2014/main" id="{D27CAF41-2F44-49C8-83AE-860FE6FB2E46}"/>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0</xdr:rowOff>
    </xdr:from>
    <xdr:to>
      <xdr:col>2</xdr:col>
      <xdr:colOff>523875</xdr:colOff>
      <xdr:row>28</xdr:row>
      <xdr:rowOff>0</xdr:rowOff>
    </xdr:to>
    <xdr:sp macro="" textlink="">
      <xdr:nvSpPr>
        <xdr:cNvPr id="94" name="Line 2">
          <a:extLst>
            <a:ext uri="{FF2B5EF4-FFF2-40B4-BE49-F238E27FC236}">
              <a16:creationId xmlns:a16="http://schemas.microsoft.com/office/drawing/2014/main" id="{ED70A813-9EEB-490B-9274-38150F1C9D51}"/>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0</xdr:rowOff>
    </xdr:from>
    <xdr:to>
      <xdr:col>2</xdr:col>
      <xdr:colOff>523875</xdr:colOff>
      <xdr:row>28</xdr:row>
      <xdr:rowOff>0</xdr:rowOff>
    </xdr:to>
    <xdr:sp macro="" textlink="">
      <xdr:nvSpPr>
        <xdr:cNvPr id="95" name="Line 3">
          <a:extLst>
            <a:ext uri="{FF2B5EF4-FFF2-40B4-BE49-F238E27FC236}">
              <a16:creationId xmlns:a16="http://schemas.microsoft.com/office/drawing/2014/main" id="{BFE22549-4096-4655-A263-0ECF62359D59}"/>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96" name="Line 9">
          <a:extLst>
            <a:ext uri="{FF2B5EF4-FFF2-40B4-BE49-F238E27FC236}">
              <a16:creationId xmlns:a16="http://schemas.microsoft.com/office/drawing/2014/main" id="{5E00236A-6E17-422F-B3B0-062345152F6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97" name="Line 10">
          <a:extLst>
            <a:ext uri="{FF2B5EF4-FFF2-40B4-BE49-F238E27FC236}">
              <a16:creationId xmlns:a16="http://schemas.microsoft.com/office/drawing/2014/main" id="{CB506456-495B-43D6-B276-06C07C0FC4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98" name="Line 16">
          <a:extLst>
            <a:ext uri="{FF2B5EF4-FFF2-40B4-BE49-F238E27FC236}">
              <a16:creationId xmlns:a16="http://schemas.microsoft.com/office/drawing/2014/main" id="{32320771-2232-435F-AD55-FDBEE563C21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99" name="Line 17">
          <a:extLst>
            <a:ext uri="{FF2B5EF4-FFF2-40B4-BE49-F238E27FC236}">
              <a16:creationId xmlns:a16="http://schemas.microsoft.com/office/drawing/2014/main" id="{53F21288-F352-46D0-A0E7-7321B26EE4F5}"/>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0" name="Line 23">
          <a:extLst>
            <a:ext uri="{FF2B5EF4-FFF2-40B4-BE49-F238E27FC236}">
              <a16:creationId xmlns:a16="http://schemas.microsoft.com/office/drawing/2014/main" id="{D47C05D9-B0E5-4E9F-A692-EE2B8CDC0C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1" name="Line 24">
          <a:extLst>
            <a:ext uri="{FF2B5EF4-FFF2-40B4-BE49-F238E27FC236}">
              <a16:creationId xmlns:a16="http://schemas.microsoft.com/office/drawing/2014/main" id="{CA67E29A-FE03-4521-8625-7D69731E5A3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2" name="Line 90">
          <a:extLst>
            <a:ext uri="{FF2B5EF4-FFF2-40B4-BE49-F238E27FC236}">
              <a16:creationId xmlns:a16="http://schemas.microsoft.com/office/drawing/2014/main" id="{5538EA79-3C28-4805-A4DD-B01897CDFDB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3" name="Line 91">
          <a:extLst>
            <a:ext uri="{FF2B5EF4-FFF2-40B4-BE49-F238E27FC236}">
              <a16:creationId xmlns:a16="http://schemas.microsoft.com/office/drawing/2014/main" id="{2A689ECC-1A4D-4DAC-A51B-89800AA95BD1}"/>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4" name="Line 112">
          <a:extLst>
            <a:ext uri="{FF2B5EF4-FFF2-40B4-BE49-F238E27FC236}">
              <a16:creationId xmlns:a16="http://schemas.microsoft.com/office/drawing/2014/main" id="{617B6A91-6B61-4CB1-9656-587EF479F132}"/>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5" name="Line 113">
          <a:extLst>
            <a:ext uri="{FF2B5EF4-FFF2-40B4-BE49-F238E27FC236}">
              <a16:creationId xmlns:a16="http://schemas.microsoft.com/office/drawing/2014/main" id="{06F53E8E-69AC-4A85-979D-CFE9D6A5DB93}"/>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6" name="Line 134">
          <a:extLst>
            <a:ext uri="{FF2B5EF4-FFF2-40B4-BE49-F238E27FC236}">
              <a16:creationId xmlns:a16="http://schemas.microsoft.com/office/drawing/2014/main" id="{FE527C6E-0D55-4158-BB40-8140DF5D3220}"/>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7" name="Line 135">
          <a:extLst>
            <a:ext uri="{FF2B5EF4-FFF2-40B4-BE49-F238E27FC236}">
              <a16:creationId xmlns:a16="http://schemas.microsoft.com/office/drawing/2014/main" id="{463DA64A-B272-42BE-B9CB-E5F1455CC55C}"/>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8" name="Line 1">
          <a:extLst>
            <a:ext uri="{FF2B5EF4-FFF2-40B4-BE49-F238E27FC236}">
              <a16:creationId xmlns:a16="http://schemas.microsoft.com/office/drawing/2014/main" id="{B8065EA2-E116-4C0C-85A4-76E5B86BD0B6}"/>
            </a:ext>
          </a:extLst>
        </xdr:cNvPr>
        <xdr:cNvSpPr>
          <a:spLocks noChangeShapeType="1"/>
        </xdr:cNvSpPr>
      </xdr:nvSpPr>
      <xdr:spPr bwMode="auto">
        <a:xfrm>
          <a:off x="3023235" y="590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09" name="吹き出し: 四角形 108">
          <a:extLst>
            <a:ext uri="{FF2B5EF4-FFF2-40B4-BE49-F238E27FC236}">
              <a16:creationId xmlns:a16="http://schemas.microsoft.com/office/drawing/2014/main" id="{8AD3E570-680E-4A5A-8E0A-A825FC24F55F}"/>
            </a:ext>
          </a:extLst>
        </xdr:cNvPr>
        <xdr:cNvSpPr/>
      </xdr:nvSpPr>
      <xdr:spPr>
        <a:xfrm>
          <a:off x="2218763" y="2606043"/>
          <a:ext cx="4029189" cy="658009"/>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10" name="右中かっこ 109">
          <a:extLst>
            <a:ext uri="{FF2B5EF4-FFF2-40B4-BE49-F238E27FC236}">
              <a16:creationId xmlns:a16="http://schemas.microsoft.com/office/drawing/2014/main" id="{A07E7E33-657F-476A-BC38-6B4D046B6F6D}"/>
            </a:ext>
          </a:extLst>
        </xdr:cNvPr>
        <xdr:cNvSpPr/>
      </xdr:nvSpPr>
      <xdr:spPr>
        <a:xfrm>
          <a:off x="1842247" y="1688054"/>
          <a:ext cx="331694" cy="1151965"/>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11" name="吹き出し: 四角形 110">
          <a:extLst>
            <a:ext uri="{FF2B5EF4-FFF2-40B4-BE49-F238E27FC236}">
              <a16:creationId xmlns:a16="http://schemas.microsoft.com/office/drawing/2014/main" id="{F9C058BB-C25F-4E5B-B239-4CD3B20D9D01}"/>
            </a:ext>
          </a:extLst>
        </xdr:cNvPr>
        <xdr:cNvSpPr/>
      </xdr:nvSpPr>
      <xdr:spPr>
        <a:xfrm>
          <a:off x="2218765" y="2083347"/>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12" name="吹き出し: 四角形 111">
          <a:extLst>
            <a:ext uri="{FF2B5EF4-FFF2-40B4-BE49-F238E27FC236}">
              <a16:creationId xmlns:a16="http://schemas.microsoft.com/office/drawing/2014/main" id="{576A76A9-ED7A-408C-A078-07B722F5E85E}"/>
            </a:ext>
          </a:extLst>
        </xdr:cNvPr>
        <xdr:cNvSpPr/>
      </xdr:nvSpPr>
      <xdr:spPr>
        <a:xfrm>
          <a:off x="62752" y="438823"/>
          <a:ext cx="6238988" cy="1011666"/>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13" name="正方形/長方形 112">
          <a:extLst>
            <a:ext uri="{FF2B5EF4-FFF2-40B4-BE49-F238E27FC236}">
              <a16:creationId xmlns:a16="http://schemas.microsoft.com/office/drawing/2014/main" id="{70632CC2-B904-4324-BFC5-AEB9749F9298}"/>
            </a:ext>
          </a:extLst>
        </xdr:cNvPr>
        <xdr:cNvSpPr/>
      </xdr:nvSpPr>
      <xdr:spPr>
        <a:xfrm>
          <a:off x="2660725" y="98611"/>
          <a:ext cx="1203624" cy="30211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oneCellAnchor>
    <xdr:from>
      <xdr:col>1</xdr:col>
      <xdr:colOff>2223247</xdr:colOff>
      <xdr:row>17</xdr:row>
      <xdr:rowOff>8965</xdr:rowOff>
    </xdr:from>
    <xdr:ext cx="3890685" cy="672353"/>
    <xdr:sp macro="" textlink="">
      <xdr:nvSpPr>
        <xdr:cNvPr id="114" name="吹き出し: 四角形 113">
          <a:extLst>
            <a:ext uri="{FF2B5EF4-FFF2-40B4-BE49-F238E27FC236}">
              <a16:creationId xmlns:a16="http://schemas.microsoft.com/office/drawing/2014/main" id="{76338ADA-E0E8-4800-8546-59B60AE1F2D9}"/>
            </a:ext>
          </a:extLst>
        </xdr:cNvPr>
        <xdr:cNvSpPr/>
      </xdr:nvSpPr>
      <xdr:spPr>
        <a:xfrm>
          <a:off x="2451847" y="3681805"/>
          <a:ext cx="3890685" cy="672353"/>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no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・光熱水費（電気、ガス、水道代）については、芝浦港南地区総合支所管理課で面積按分された料金に基づき区で支払います。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13</xdr:col>
      <xdr:colOff>281940</xdr:colOff>
      <xdr:row>0</xdr:row>
      <xdr:rowOff>114300</xdr:rowOff>
    </xdr:from>
    <xdr:to>
      <xdr:col>15</xdr:col>
      <xdr:colOff>462915</xdr:colOff>
      <xdr:row>3</xdr:row>
      <xdr:rowOff>1905</xdr:rowOff>
    </xdr:to>
    <xdr:sp macro="" textlink="">
      <xdr:nvSpPr>
        <xdr:cNvPr id="2" name="テキスト ボックス 1">
          <a:extLst>
            <a:ext uri="{FF2B5EF4-FFF2-40B4-BE49-F238E27FC236}">
              <a16:creationId xmlns:a16="http://schemas.microsoft.com/office/drawing/2014/main" id="{C67C32A6-A5CC-4F9B-9320-C40F34CE7C2E}"/>
            </a:ext>
          </a:extLst>
        </xdr:cNvPr>
        <xdr:cNvSpPr txBox="1">
          <a:spLocks noChangeArrowheads="1"/>
        </xdr:cNvSpPr>
      </xdr:nvSpPr>
      <xdr:spPr bwMode="auto">
        <a:xfrm>
          <a:off x="7696200" y="114300"/>
          <a:ext cx="1247775" cy="390525"/>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altLang="en-US" sz="1200" kern="100">
              <a:effectLst/>
              <a:latin typeface="BIZ UDゴシック" panose="020B0400000000000000" pitchFamily="49" charset="-128"/>
              <a:ea typeface="BIZ UDゴシック" panose="020B0400000000000000" pitchFamily="49" charset="-128"/>
              <a:cs typeface="Times New Roman" panose="02020603050405020304" pitchFamily="18" charset="0"/>
            </a:rPr>
            <a:t>様式</a:t>
          </a:r>
          <a:r>
            <a:rPr lang="en-US" altLang="ja-JP" sz="1200" kern="100">
              <a:effectLst/>
              <a:latin typeface="BIZ UDゴシック" panose="020B0400000000000000" pitchFamily="49" charset="-128"/>
              <a:ea typeface="BIZ UDゴシック" panose="020B0400000000000000" pitchFamily="49" charset="-128"/>
              <a:cs typeface="Times New Roman" panose="02020603050405020304" pitchFamily="18" charset="0"/>
            </a:rPr>
            <a:t>15-2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99060</xdr:colOff>
      <xdr:row>0</xdr:row>
      <xdr:rowOff>114300</xdr:rowOff>
    </xdr:from>
    <xdr:to>
      <xdr:col>33</xdr:col>
      <xdr:colOff>43815</xdr:colOff>
      <xdr:row>0</xdr:row>
      <xdr:rowOff>504825</xdr:rowOff>
    </xdr:to>
    <xdr:sp macro="" textlink="">
      <xdr:nvSpPr>
        <xdr:cNvPr id="2" name="テキスト ボックス 1">
          <a:extLst>
            <a:ext uri="{FF2B5EF4-FFF2-40B4-BE49-F238E27FC236}">
              <a16:creationId xmlns:a16="http://schemas.microsoft.com/office/drawing/2014/main" id="{8537BB19-A753-4146-AFE1-27CA644612BC}"/>
            </a:ext>
          </a:extLst>
        </xdr:cNvPr>
        <xdr:cNvSpPr txBox="1">
          <a:spLocks noChangeArrowheads="1"/>
        </xdr:cNvSpPr>
      </xdr:nvSpPr>
      <xdr:spPr bwMode="auto">
        <a:xfrm>
          <a:off x="4693920" y="114300"/>
          <a:ext cx="1247775" cy="390525"/>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BIZ UDゴシック" panose="020B0400000000000000" pitchFamily="49" charset="-128"/>
              <a:ea typeface="BIZ UDゴシック" panose="020B0400000000000000" pitchFamily="49" charset="-128"/>
              <a:cs typeface="Times New Roman" panose="02020603050405020304" pitchFamily="18" charset="0"/>
            </a:rPr>
            <a:t>様式</a:t>
          </a:r>
          <a:r>
            <a:rPr lang="en-US" sz="1200" kern="100">
              <a:effectLst/>
              <a:latin typeface="BIZ UDゴシック" panose="020B0400000000000000" pitchFamily="49" charset="-128"/>
              <a:ea typeface="BIZ UDゴシック" panose="020B0400000000000000" pitchFamily="49" charset="-128"/>
              <a:cs typeface="Times New Roman" panose="02020603050405020304" pitchFamily="18" charset="0"/>
            </a:rPr>
            <a:t>15-3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2" name="Line 2">
          <a:extLst>
            <a:ext uri="{FF2B5EF4-FFF2-40B4-BE49-F238E27FC236}">
              <a16:creationId xmlns:a16="http://schemas.microsoft.com/office/drawing/2014/main" id="{B5AAB5C1-6AB8-46DA-9C13-D43104ABA81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3" name="Line 3">
          <a:extLst>
            <a:ext uri="{FF2B5EF4-FFF2-40B4-BE49-F238E27FC236}">
              <a16:creationId xmlns:a16="http://schemas.microsoft.com/office/drawing/2014/main" id="{725D4780-5F7F-4AF5-A0CE-3D5EACCA3BCD}"/>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4" name="Line 7">
          <a:extLst>
            <a:ext uri="{FF2B5EF4-FFF2-40B4-BE49-F238E27FC236}">
              <a16:creationId xmlns:a16="http://schemas.microsoft.com/office/drawing/2014/main" id="{40DE99D8-D1DA-4D7E-A6AF-388E11CCA94D}"/>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 name="Line 8">
          <a:extLst>
            <a:ext uri="{FF2B5EF4-FFF2-40B4-BE49-F238E27FC236}">
              <a16:creationId xmlns:a16="http://schemas.microsoft.com/office/drawing/2014/main" id="{6D9A7BC1-9B78-480B-AC4E-7C59E092077B}"/>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6" name="Line 19">
          <a:extLst>
            <a:ext uri="{FF2B5EF4-FFF2-40B4-BE49-F238E27FC236}">
              <a16:creationId xmlns:a16="http://schemas.microsoft.com/office/drawing/2014/main" id="{2D2DBF79-1049-4003-958D-630B2D56C61E}"/>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7" name="Line 20">
          <a:extLst>
            <a:ext uri="{FF2B5EF4-FFF2-40B4-BE49-F238E27FC236}">
              <a16:creationId xmlns:a16="http://schemas.microsoft.com/office/drawing/2014/main" id="{737D0361-1280-45CB-9311-73E9E67B96AE}"/>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8" name="Line 24">
          <a:extLst>
            <a:ext uri="{FF2B5EF4-FFF2-40B4-BE49-F238E27FC236}">
              <a16:creationId xmlns:a16="http://schemas.microsoft.com/office/drawing/2014/main" id="{6556605B-D510-4A0F-857D-BCB90F51C372}"/>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9" name="Line 25">
          <a:extLst>
            <a:ext uri="{FF2B5EF4-FFF2-40B4-BE49-F238E27FC236}">
              <a16:creationId xmlns:a16="http://schemas.microsoft.com/office/drawing/2014/main" id="{1CC84A98-5723-4DFD-9376-41C06F2DCF8C}"/>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0" name="Line 29">
          <a:extLst>
            <a:ext uri="{FF2B5EF4-FFF2-40B4-BE49-F238E27FC236}">
              <a16:creationId xmlns:a16="http://schemas.microsoft.com/office/drawing/2014/main" id="{DD5B1F0D-A6D8-4C92-89FA-B2E89959B88A}"/>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1" name="Line 30">
          <a:extLst>
            <a:ext uri="{FF2B5EF4-FFF2-40B4-BE49-F238E27FC236}">
              <a16:creationId xmlns:a16="http://schemas.microsoft.com/office/drawing/2014/main" id="{94ABC1C2-3A2C-4505-AAFE-458091044933}"/>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34">
          <a:extLst>
            <a:ext uri="{FF2B5EF4-FFF2-40B4-BE49-F238E27FC236}">
              <a16:creationId xmlns:a16="http://schemas.microsoft.com/office/drawing/2014/main" id="{0F41EFCF-9457-4DCC-BA6E-DBA203A6E26E}"/>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35">
          <a:extLst>
            <a:ext uri="{FF2B5EF4-FFF2-40B4-BE49-F238E27FC236}">
              <a16:creationId xmlns:a16="http://schemas.microsoft.com/office/drawing/2014/main" id="{A15C3057-841B-4C44-99D7-E4ED0D1E74B3}"/>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190500</xdr:rowOff>
    </xdr:from>
    <xdr:to>
      <xdr:col>2</xdr:col>
      <xdr:colOff>523875</xdr:colOff>
      <xdr:row>30</xdr:row>
      <xdr:rowOff>190500</xdr:rowOff>
    </xdr:to>
    <xdr:sp macro="" textlink="">
      <xdr:nvSpPr>
        <xdr:cNvPr id="14" name="Line 1">
          <a:extLst>
            <a:ext uri="{FF2B5EF4-FFF2-40B4-BE49-F238E27FC236}">
              <a16:creationId xmlns:a16="http://schemas.microsoft.com/office/drawing/2014/main" id="{BCB2536A-1456-45A4-8691-607FA7365C76}"/>
            </a:ext>
          </a:extLst>
        </xdr:cNvPr>
        <xdr:cNvSpPr>
          <a:spLocks noChangeShapeType="1"/>
        </xdr:cNvSpPr>
      </xdr:nvSpPr>
      <xdr:spPr bwMode="auto">
        <a:xfrm>
          <a:off x="2886075" y="758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5" name="Line 21">
          <a:extLst>
            <a:ext uri="{FF2B5EF4-FFF2-40B4-BE49-F238E27FC236}">
              <a16:creationId xmlns:a16="http://schemas.microsoft.com/office/drawing/2014/main" id="{20A7E2B1-F73E-4674-BE03-1BA8590A4813}"/>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6" name="Line 22">
          <a:extLst>
            <a:ext uri="{FF2B5EF4-FFF2-40B4-BE49-F238E27FC236}">
              <a16:creationId xmlns:a16="http://schemas.microsoft.com/office/drawing/2014/main" id="{77922960-D9D3-40A7-9671-B712D228778B}"/>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7" name="Line 26">
          <a:extLst>
            <a:ext uri="{FF2B5EF4-FFF2-40B4-BE49-F238E27FC236}">
              <a16:creationId xmlns:a16="http://schemas.microsoft.com/office/drawing/2014/main" id="{FA005E9E-37B9-4CE9-A242-923AE1CEED04}"/>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8" name="Line 27">
          <a:extLst>
            <a:ext uri="{FF2B5EF4-FFF2-40B4-BE49-F238E27FC236}">
              <a16:creationId xmlns:a16="http://schemas.microsoft.com/office/drawing/2014/main" id="{2E1BEBB8-A6B9-437E-B829-22605F1E9213}"/>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9" name="Line 31">
          <a:extLst>
            <a:ext uri="{FF2B5EF4-FFF2-40B4-BE49-F238E27FC236}">
              <a16:creationId xmlns:a16="http://schemas.microsoft.com/office/drawing/2014/main" id="{95693159-2477-489A-9BA7-0A9F6ADCE424}"/>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0" name="Line 32">
          <a:extLst>
            <a:ext uri="{FF2B5EF4-FFF2-40B4-BE49-F238E27FC236}">
              <a16:creationId xmlns:a16="http://schemas.microsoft.com/office/drawing/2014/main" id="{7C87EDA6-8CF1-40AC-98F0-1D621B04D457}"/>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1075764</xdr:colOff>
      <xdr:row>0</xdr:row>
      <xdr:rowOff>116541</xdr:rowOff>
    </xdr:from>
    <xdr:to>
      <xdr:col>6</xdr:col>
      <xdr:colOff>1077445</xdr:colOff>
      <xdr:row>1</xdr:row>
      <xdr:rowOff>166407</xdr:rowOff>
    </xdr:to>
    <xdr:sp macro="" textlink="">
      <xdr:nvSpPr>
        <xdr:cNvPr id="21" name="テキスト ボックス 1">
          <a:extLst>
            <a:ext uri="{FF2B5EF4-FFF2-40B4-BE49-F238E27FC236}">
              <a16:creationId xmlns:a16="http://schemas.microsoft.com/office/drawing/2014/main" id="{14177550-3990-42A8-ADFE-396D829CE198}"/>
            </a:ext>
          </a:extLst>
        </xdr:cNvPr>
        <xdr:cNvSpPr txBox="1">
          <a:spLocks noChangeArrowheads="1"/>
        </xdr:cNvSpPr>
      </xdr:nvSpPr>
      <xdr:spPr bwMode="auto">
        <a:xfrm>
          <a:off x="7164144" y="116541"/>
          <a:ext cx="1243741" cy="392766"/>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様式</a:t>
          </a:r>
          <a:r>
            <a:rPr lang="en-US" alt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25-2</a:t>
          </a:r>
          <a:endParaRPr lang="ja-JP" sz="1050" kern="100">
            <a:effectLst/>
            <a:latin typeface="BIZ UDゴシック" panose="020B0400000000000000" pitchFamily="49" charset="-128"/>
            <a:ea typeface="BIZ UDゴシック" panose="020B0400000000000000" pitchFamily="49" charset="-128"/>
            <a:cs typeface="Century" panose="02040604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2" name="Line 21">
          <a:extLst>
            <a:ext uri="{FF2B5EF4-FFF2-40B4-BE49-F238E27FC236}">
              <a16:creationId xmlns:a16="http://schemas.microsoft.com/office/drawing/2014/main" id="{47CEE1ED-D112-4659-9319-58D6C2D0EAE1}"/>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3" name="Line 22">
          <a:extLst>
            <a:ext uri="{FF2B5EF4-FFF2-40B4-BE49-F238E27FC236}">
              <a16:creationId xmlns:a16="http://schemas.microsoft.com/office/drawing/2014/main" id="{0AE07AC4-E289-47A6-9DEC-84C4488B3672}"/>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4" name="Line 26">
          <a:extLst>
            <a:ext uri="{FF2B5EF4-FFF2-40B4-BE49-F238E27FC236}">
              <a16:creationId xmlns:a16="http://schemas.microsoft.com/office/drawing/2014/main" id="{B5BBB02E-7AD3-47DE-B616-9EC950512BA6}"/>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7">
          <a:extLst>
            <a:ext uri="{FF2B5EF4-FFF2-40B4-BE49-F238E27FC236}">
              <a16:creationId xmlns:a16="http://schemas.microsoft.com/office/drawing/2014/main" id="{62C26294-BCF5-4355-9494-631B54CEE84E}"/>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31">
          <a:extLst>
            <a:ext uri="{FF2B5EF4-FFF2-40B4-BE49-F238E27FC236}">
              <a16:creationId xmlns:a16="http://schemas.microsoft.com/office/drawing/2014/main" id="{226C7BCE-1BED-4C1A-A62E-1E7A28BA8143}"/>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32">
          <a:extLst>
            <a:ext uri="{FF2B5EF4-FFF2-40B4-BE49-F238E27FC236}">
              <a16:creationId xmlns:a16="http://schemas.microsoft.com/office/drawing/2014/main" id="{A9351B3F-6638-42FA-8186-E8EC9D98D91E}"/>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8" name="Line 2">
          <a:extLst>
            <a:ext uri="{FF2B5EF4-FFF2-40B4-BE49-F238E27FC236}">
              <a16:creationId xmlns:a16="http://schemas.microsoft.com/office/drawing/2014/main" id="{659D7326-682E-4ED5-A984-3D7A15533E4D}"/>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 name="Line 3">
          <a:extLst>
            <a:ext uri="{FF2B5EF4-FFF2-40B4-BE49-F238E27FC236}">
              <a16:creationId xmlns:a16="http://schemas.microsoft.com/office/drawing/2014/main" id="{B5AACC9C-4F40-415A-B93D-AE3052B4F4FE}"/>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7">
          <a:extLst>
            <a:ext uri="{FF2B5EF4-FFF2-40B4-BE49-F238E27FC236}">
              <a16:creationId xmlns:a16="http://schemas.microsoft.com/office/drawing/2014/main" id="{64199E3D-9654-4C64-B338-F81552FE4B8D}"/>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8">
          <a:extLst>
            <a:ext uri="{FF2B5EF4-FFF2-40B4-BE49-F238E27FC236}">
              <a16:creationId xmlns:a16="http://schemas.microsoft.com/office/drawing/2014/main" id="{26320FBD-051A-4682-AAED-491F81DF90FA}"/>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2" name="Line 19">
          <a:extLst>
            <a:ext uri="{FF2B5EF4-FFF2-40B4-BE49-F238E27FC236}">
              <a16:creationId xmlns:a16="http://schemas.microsoft.com/office/drawing/2014/main" id="{C824577B-0FF5-4687-99F1-FBD49C7455A5}"/>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3" name="Line 20">
          <a:extLst>
            <a:ext uri="{FF2B5EF4-FFF2-40B4-BE49-F238E27FC236}">
              <a16:creationId xmlns:a16="http://schemas.microsoft.com/office/drawing/2014/main" id="{59C06957-BAEA-49E8-B2C0-FC1FDA462754}"/>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4" name="Line 24">
          <a:extLst>
            <a:ext uri="{FF2B5EF4-FFF2-40B4-BE49-F238E27FC236}">
              <a16:creationId xmlns:a16="http://schemas.microsoft.com/office/drawing/2014/main" id="{D60ACC35-90DE-449A-8DAE-FBDCBC99BEBF}"/>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5" name="Line 25">
          <a:extLst>
            <a:ext uri="{FF2B5EF4-FFF2-40B4-BE49-F238E27FC236}">
              <a16:creationId xmlns:a16="http://schemas.microsoft.com/office/drawing/2014/main" id="{0C638C9D-B92D-4C10-8AE2-08E42F8D2271}"/>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6" name="Line 29">
          <a:extLst>
            <a:ext uri="{FF2B5EF4-FFF2-40B4-BE49-F238E27FC236}">
              <a16:creationId xmlns:a16="http://schemas.microsoft.com/office/drawing/2014/main" id="{EDD6A47C-9819-4834-BA62-01D3389DEC7C}"/>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17" name="Line 30">
          <a:extLst>
            <a:ext uri="{FF2B5EF4-FFF2-40B4-BE49-F238E27FC236}">
              <a16:creationId xmlns:a16="http://schemas.microsoft.com/office/drawing/2014/main" id="{D68F2CFE-5B53-4750-BFFE-ECEA340524B9}"/>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8" name="Line 34">
          <a:extLst>
            <a:ext uri="{FF2B5EF4-FFF2-40B4-BE49-F238E27FC236}">
              <a16:creationId xmlns:a16="http://schemas.microsoft.com/office/drawing/2014/main" id="{8A9B0AD5-2F0D-4CCA-AA1B-78DC92F11A9D}"/>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9" name="Line 35">
          <a:extLst>
            <a:ext uri="{FF2B5EF4-FFF2-40B4-BE49-F238E27FC236}">
              <a16:creationId xmlns:a16="http://schemas.microsoft.com/office/drawing/2014/main" id="{616D01A2-BF2A-4AA6-A2F0-FEDB3353AED2}"/>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0" name="Line 1">
          <a:extLst>
            <a:ext uri="{FF2B5EF4-FFF2-40B4-BE49-F238E27FC236}">
              <a16:creationId xmlns:a16="http://schemas.microsoft.com/office/drawing/2014/main" id="{F30E87EC-11F0-421C-A0DB-B3D7395F48BA}"/>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1" name="Line 21">
          <a:extLst>
            <a:ext uri="{FF2B5EF4-FFF2-40B4-BE49-F238E27FC236}">
              <a16:creationId xmlns:a16="http://schemas.microsoft.com/office/drawing/2014/main" id="{2FFF7DC8-A686-4066-97CF-7FC53289C2F4}"/>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2" name="Line 22">
          <a:extLst>
            <a:ext uri="{FF2B5EF4-FFF2-40B4-BE49-F238E27FC236}">
              <a16:creationId xmlns:a16="http://schemas.microsoft.com/office/drawing/2014/main" id="{47AEC848-4F52-41E3-8C4D-403951DFF36A}"/>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3" name="Line 26">
          <a:extLst>
            <a:ext uri="{FF2B5EF4-FFF2-40B4-BE49-F238E27FC236}">
              <a16:creationId xmlns:a16="http://schemas.microsoft.com/office/drawing/2014/main" id="{936E9E46-B89B-49EC-8B07-C43C964F36BF}"/>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4" name="Line 27">
          <a:extLst>
            <a:ext uri="{FF2B5EF4-FFF2-40B4-BE49-F238E27FC236}">
              <a16:creationId xmlns:a16="http://schemas.microsoft.com/office/drawing/2014/main" id="{CCC5CDBF-800E-44EC-ACF3-CD3BE8C8CA13}"/>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5" name="Line 31">
          <a:extLst>
            <a:ext uri="{FF2B5EF4-FFF2-40B4-BE49-F238E27FC236}">
              <a16:creationId xmlns:a16="http://schemas.microsoft.com/office/drawing/2014/main" id="{9EFAF0D7-A4C2-421B-B3A8-BD601F993CC4}"/>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6" name="Line 32">
          <a:extLst>
            <a:ext uri="{FF2B5EF4-FFF2-40B4-BE49-F238E27FC236}">
              <a16:creationId xmlns:a16="http://schemas.microsoft.com/office/drawing/2014/main" id="{C7AF06DF-1F2E-4A92-B705-1F45104B526F}"/>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426720</xdr:colOff>
      <xdr:row>0</xdr:row>
      <xdr:rowOff>99060</xdr:rowOff>
    </xdr:from>
    <xdr:to>
      <xdr:col>4</xdr:col>
      <xdr:colOff>382904</xdr:colOff>
      <xdr:row>1</xdr:row>
      <xdr:rowOff>60960</xdr:rowOff>
    </xdr:to>
    <xdr:sp macro="" textlink="">
      <xdr:nvSpPr>
        <xdr:cNvPr id="27" name="正方形/長方形 26">
          <a:extLst>
            <a:ext uri="{FF2B5EF4-FFF2-40B4-BE49-F238E27FC236}">
              <a16:creationId xmlns:a16="http://schemas.microsoft.com/office/drawing/2014/main" id="{D0A76775-8D64-4F26-BE30-DFDDE24F997A}"/>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28" name="Line 1">
          <a:extLst>
            <a:ext uri="{FF2B5EF4-FFF2-40B4-BE49-F238E27FC236}">
              <a16:creationId xmlns:a16="http://schemas.microsoft.com/office/drawing/2014/main" id="{A02C20C0-4132-4372-9391-A5521E8C57D8}"/>
            </a:ext>
          </a:extLst>
        </xdr:cNvPr>
        <xdr:cNvSpPr>
          <a:spLocks noChangeShapeType="1"/>
        </xdr:cNvSpPr>
      </xdr:nvSpPr>
      <xdr:spPr bwMode="auto">
        <a:xfrm>
          <a:off x="412813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9" name="Line 1">
          <a:extLst>
            <a:ext uri="{FF2B5EF4-FFF2-40B4-BE49-F238E27FC236}">
              <a16:creationId xmlns:a16="http://schemas.microsoft.com/office/drawing/2014/main" id="{EEDA56D8-1A0A-4BB7-8408-D9121AFAA0C7}"/>
            </a:ext>
          </a:extLst>
        </xdr:cNvPr>
        <xdr:cNvSpPr>
          <a:spLocks noChangeShapeType="1"/>
        </xdr:cNvSpPr>
      </xdr:nvSpPr>
      <xdr:spPr bwMode="auto">
        <a:xfrm>
          <a:off x="537019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0" name="Line 1">
          <a:extLst>
            <a:ext uri="{FF2B5EF4-FFF2-40B4-BE49-F238E27FC236}">
              <a16:creationId xmlns:a16="http://schemas.microsoft.com/office/drawing/2014/main" id="{E7D9069F-0A68-462E-9309-8EBE124781A2}"/>
            </a:ext>
          </a:extLst>
        </xdr:cNvPr>
        <xdr:cNvSpPr>
          <a:spLocks noChangeShapeType="1"/>
        </xdr:cNvSpPr>
      </xdr:nvSpPr>
      <xdr:spPr bwMode="auto">
        <a:xfrm>
          <a:off x="661225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31" name="Line 1">
          <a:extLst>
            <a:ext uri="{FF2B5EF4-FFF2-40B4-BE49-F238E27FC236}">
              <a16:creationId xmlns:a16="http://schemas.microsoft.com/office/drawing/2014/main" id="{E05C0E2B-6461-463C-8339-49BF2B7DD672}"/>
            </a:ext>
          </a:extLst>
        </xdr:cNvPr>
        <xdr:cNvSpPr>
          <a:spLocks noChangeShapeType="1"/>
        </xdr:cNvSpPr>
      </xdr:nvSpPr>
      <xdr:spPr bwMode="auto">
        <a:xfrm>
          <a:off x="785431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32" name="吹き出し: 四角形 31">
          <a:extLst>
            <a:ext uri="{FF2B5EF4-FFF2-40B4-BE49-F238E27FC236}">
              <a16:creationId xmlns:a16="http://schemas.microsoft.com/office/drawing/2014/main" id="{F1A734C0-D690-4586-B3C5-BF7259002FD7}"/>
            </a:ext>
          </a:extLst>
        </xdr:cNvPr>
        <xdr:cNvSpPr/>
      </xdr:nvSpPr>
      <xdr:spPr>
        <a:xfrm>
          <a:off x="2380130" y="4896523"/>
          <a:ext cx="4658509" cy="64097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33" name="右中かっこ 32">
          <a:extLst>
            <a:ext uri="{FF2B5EF4-FFF2-40B4-BE49-F238E27FC236}">
              <a16:creationId xmlns:a16="http://schemas.microsoft.com/office/drawing/2014/main" id="{39ECF0C0-F591-4F14-87AA-D9C24EA5D63F}"/>
            </a:ext>
          </a:extLst>
        </xdr:cNvPr>
        <xdr:cNvSpPr/>
      </xdr:nvSpPr>
      <xdr:spPr>
        <a:xfrm>
          <a:off x="2021543" y="3919370"/>
          <a:ext cx="331694" cy="137159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34" name="吹き出し: 四角形 33">
          <a:extLst>
            <a:ext uri="{FF2B5EF4-FFF2-40B4-BE49-F238E27FC236}">
              <a16:creationId xmlns:a16="http://schemas.microsoft.com/office/drawing/2014/main" id="{7CFFBF68-7FA3-4760-96EE-6D7F737C91C6}"/>
            </a:ext>
          </a:extLst>
        </xdr:cNvPr>
        <xdr:cNvSpPr/>
      </xdr:nvSpPr>
      <xdr:spPr>
        <a:xfrm>
          <a:off x="7348370" y="2904565"/>
          <a:ext cx="1210235" cy="24249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35" name="吹き出し: 四角形 34">
          <a:extLst>
            <a:ext uri="{FF2B5EF4-FFF2-40B4-BE49-F238E27FC236}">
              <a16:creationId xmlns:a16="http://schemas.microsoft.com/office/drawing/2014/main" id="{100A65E6-B45B-47B4-A3D8-F554418C7050}"/>
            </a:ext>
          </a:extLst>
        </xdr:cNvPr>
        <xdr:cNvSpPr/>
      </xdr:nvSpPr>
      <xdr:spPr>
        <a:xfrm>
          <a:off x="7348369" y="14097000"/>
          <a:ext cx="1210235" cy="23756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36" name="直線矢印コネクタ 35">
          <a:extLst>
            <a:ext uri="{FF2B5EF4-FFF2-40B4-BE49-F238E27FC236}">
              <a16:creationId xmlns:a16="http://schemas.microsoft.com/office/drawing/2014/main" id="{6693D841-7DE8-4067-B209-1BE7CAB4C23C}"/>
            </a:ext>
          </a:extLst>
        </xdr:cNvPr>
        <xdr:cNvCxnSpPr>
          <a:stCxn id="34" idx="2"/>
          <a:endCxn id="35" idx="0"/>
        </xdr:cNvCxnSpPr>
      </xdr:nvCxnSpPr>
      <xdr:spPr>
        <a:xfrm flipH="1">
          <a:off x="7953487" y="3147060"/>
          <a:ext cx="1" cy="1094994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37" name="吹き出し: 四角形 36">
          <a:extLst>
            <a:ext uri="{FF2B5EF4-FFF2-40B4-BE49-F238E27FC236}">
              <a16:creationId xmlns:a16="http://schemas.microsoft.com/office/drawing/2014/main" id="{ECD3F0B9-11A0-4A7B-9390-FDD7A3337B6E}"/>
            </a:ext>
          </a:extLst>
        </xdr:cNvPr>
        <xdr:cNvSpPr/>
      </xdr:nvSpPr>
      <xdr:spPr>
        <a:xfrm>
          <a:off x="4393155" y="3270836"/>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38" name="吹き出し: 四角形 37">
          <a:extLst>
            <a:ext uri="{FF2B5EF4-FFF2-40B4-BE49-F238E27FC236}">
              <a16:creationId xmlns:a16="http://schemas.microsoft.com/office/drawing/2014/main" id="{3D236FF1-8512-44E4-A7AF-CD3996C4DCBB}"/>
            </a:ext>
          </a:extLst>
        </xdr:cNvPr>
        <xdr:cNvSpPr/>
      </xdr:nvSpPr>
      <xdr:spPr>
        <a:xfrm>
          <a:off x="2783543" y="411659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39" name="吹き出し: 四角形 38">
          <a:extLst>
            <a:ext uri="{FF2B5EF4-FFF2-40B4-BE49-F238E27FC236}">
              <a16:creationId xmlns:a16="http://schemas.microsoft.com/office/drawing/2014/main" id="{44F58D42-AE45-4456-B28D-B0F20BB3CD05}"/>
            </a:ext>
          </a:extLst>
        </xdr:cNvPr>
        <xdr:cNvSpPr/>
      </xdr:nvSpPr>
      <xdr:spPr>
        <a:xfrm>
          <a:off x="89645" y="661152"/>
          <a:ext cx="6464899" cy="97222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・記載されている費用項目や金額（赤字部分）は例示です。例示を参考に提案事業に必要な経費を記</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　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0" name="吹き出し: 四角形 39">
          <a:extLst>
            <a:ext uri="{FF2B5EF4-FFF2-40B4-BE49-F238E27FC236}">
              <a16:creationId xmlns:a16="http://schemas.microsoft.com/office/drawing/2014/main" id="{66DE8247-FA52-4853-B600-127CD1734BA8}"/>
            </a:ext>
          </a:extLst>
        </xdr:cNvPr>
        <xdr:cNvSpPr/>
      </xdr:nvSpPr>
      <xdr:spPr>
        <a:xfrm>
          <a:off x="2066363" y="11201149"/>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41" name="吹き出し: 四角形 40">
          <a:extLst>
            <a:ext uri="{FF2B5EF4-FFF2-40B4-BE49-F238E27FC236}">
              <a16:creationId xmlns:a16="http://schemas.microsoft.com/office/drawing/2014/main" id="{5E148178-EA74-4577-9D40-85845125E9AF}"/>
            </a:ext>
          </a:extLst>
        </xdr:cNvPr>
        <xdr:cNvSpPr/>
      </xdr:nvSpPr>
      <xdr:spPr>
        <a:xfrm>
          <a:off x="2164976" y="8464125"/>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42" name="吹き出し: 四角形 41">
          <a:extLst>
            <a:ext uri="{FF2B5EF4-FFF2-40B4-BE49-F238E27FC236}">
              <a16:creationId xmlns:a16="http://schemas.microsoft.com/office/drawing/2014/main" id="{6BCD9295-A2E7-4D1A-9324-0813919D1085}"/>
            </a:ext>
          </a:extLst>
        </xdr:cNvPr>
        <xdr:cNvSpPr/>
      </xdr:nvSpPr>
      <xdr:spPr>
        <a:xfrm>
          <a:off x="1931894" y="13312141"/>
          <a:ext cx="6339840" cy="636943"/>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36</xdr:row>
      <xdr:rowOff>53788</xdr:rowOff>
    </xdr:from>
    <xdr:ext cx="5065061" cy="275717"/>
    <xdr:sp macro="" textlink="">
      <xdr:nvSpPr>
        <xdr:cNvPr id="43" name="吹き出し: 四角形 42">
          <a:extLst>
            <a:ext uri="{FF2B5EF4-FFF2-40B4-BE49-F238E27FC236}">
              <a16:creationId xmlns:a16="http://schemas.microsoft.com/office/drawing/2014/main" id="{A4DC4BC7-7C28-4263-99D6-84F3AB978D91}"/>
            </a:ext>
          </a:extLst>
        </xdr:cNvPr>
        <xdr:cNvSpPr/>
      </xdr:nvSpPr>
      <xdr:spPr>
        <a:xfrm>
          <a:off x="2173940" y="8824408"/>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4" name="吹き出し: 四角形 43">
          <a:extLst>
            <a:ext uri="{FF2B5EF4-FFF2-40B4-BE49-F238E27FC236}">
              <a16:creationId xmlns:a16="http://schemas.microsoft.com/office/drawing/2014/main" id="{95015D10-03F0-44CC-A871-14E609FEB13C}"/>
            </a:ext>
          </a:extLst>
        </xdr:cNvPr>
        <xdr:cNvSpPr/>
      </xdr:nvSpPr>
      <xdr:spPr>
        <a:xfrm>
          <a:off x="3321424" y="15232380"/>
          <a:ext cx="3950296" cy="260425"/>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oneCellAnchor>
    <xdr:from>
      <xdr:col>2</xdr:col>
      <xdr:colOff>376517</xdr:colOff>
      <xdr:row>25</xdr:row>
      <xdr:rowOff>105531</xdr:rowOff>
    </xdr:from>
    <xdr:ext cx="5065061" cy="495103"/>
    <xdr:sp macro="" textlink="">
      <xdr:nvSpPr>
        <xdr:cNvPr id="45" name="吹き出し: 四角形 44">
          <a:extLst>
            <a:ext uri="{FF2B5EF4-FFF2-40B4-BE49-F238E27FC236}">
              <a16:creationId xmlns:a16="http://schemas.microsoft.com/office/drawing/2014/main" id="{817E27CB-2BD6-4B11-94CF-B6FAE532DC59}"/>
            </a:ext>
          </a:extLst>
        </xdr:cNvPr>
        <xdr:cNvSpPr/>
      </xdr:nvSpPr>
      <xdr:spPr>
        <a:xfrm>
          <a:off x="2738717" y="6315831"/>
          <a:ext cx="5065061" cy="495103"/>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no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・光熱水費（電気、ガス、水道代）については、芝浦港南地区総合支所管理課で面積按分された料金に基づき区で支払います。</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2" name="Line 2">
          <a:extLst>
            <a:ext uri="{FF2B5EF4-FFF2-40B4-BE49-F238E27FC236}">
              <a16:creationId xmlns:a16="http://schemas.microsoft.com/office/drawing/2014/main" id="{DFA5F07F-8DBB-41DB-82A6-B71C280F7DDF}"/>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3" name="Line 3">
          <a:extLst>
            <a:ext uri="{FF2B5EF4-FFF2-40B4-BE49-F238E27FC236}">
              <a16:creationId xmlns:a16="http://schemas.microsoft.com/office/drawing/2014/main" id="{5C0A4AFA-DB3A-45F1-ABA6-04A1C3962105}"/>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4" name="Line 7">
          <a:extLst>
            <a:ext uri="{FF2B5EF4-FFF2-40B4-BE49-F238E27FC236}">
              <a16:creationId xmlns:a16="http://schemas.microsoft.com/office/drawing/2014/main" id="{8FA41E3B-0221-43F2-AF0E-9032BBB9D5FE}"/>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 name="Line 8">
          <a:extLst>
            <a:ext uri="{FF2B5EF4-FFF2-40B4-BE49-F238E27FC236}">
              <a16:creationId xmlns:a16="http://schemas.microsoft.com/office/drawing/2014/main" id="{DB5B56F6-A8FD-4788-A932-9DE444177605}"/>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6" name="Line 19">
          <a:extLst>
            <a:ext uri="{FF2B5EF4-FFF2-40B4-BE49-F238E27FC236}">
              <a16:creationId xmlns:a16="http://schemas.microsoft.com/office/drawing/2014/main" id="{A2A446EF-8F2B-41CA-AD4E-337D7A1CAB68}"/>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7" name="Line 20">
          <a:extLst>
            <a:ext uri="{FF2B5EF4-FFF2-40B4-BE49-F238E27FC236}">
              <a16:creationId xmlns:a16="http://schemas.microsoft.com/office/drawing/2014/main" id="{BE6504DB-E52B-4EE6-9145-9DDBBD02AE1A}"/>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8" name="Line 24">
          <a:extLst>
            <a:ext uri="{FF2B5EF4-FFF2-40B4-BE49-F238E27FC236}">
              <a16:creationId xmlns:a16="http://schemas.microsoft.com/office/drawing/2014/main" id="{4B17E9E4-BE08-42EB-8038-793BEBE3F9BE}"/>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9" name="Line 25">
          <a:extLst>
            <a:ext uri="{FF2B5EF4-FFF2-40B4-BE49-F238E27FC236}">
              <a16:creationId xmlns:a16="http://schemas.microsoft.com/office/drawing/2014/main" id="{8CDDFC0C-9DDD-4FDF-BA1C-E1F403AEEB09}"/>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0" name="Line 29">
          <a:extLst>
            <a:ext uri="{FF2B5EF4-FFF2-40B4-BE49-F238E27FC236}">
              <a16:creationId xmlns:a16="http://schemas.microsoft.com/office/drawing/2014/main" id="{D5F15CBE-C27C-4DF9-8F18-AB7B2F182696}"/>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1" name="Line 30">
          <a:extLst>
            <a:ext uri="{FF2B5EF4-FFF2-40B4-BE49-F238E27FC236}">
              <a16:creationId xmlns:a16="http://schemas.microsoft.com/office/drawing/2014/main" id="{868055FE-FA59-4388-8AC0-AE2FF122CFA9}"/>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34">
          <a:extLst>
            <a:ext uri="{FF2B5EF4-FFF2-40B4-BE49-F238E27FC236}">
              <a16:creationId xmlns:a16="http://schemas.microsoft.com/office/drawing/2014/main" id="{D8489396-546F-4003-AFA4-976740041082}"/>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35">
          <a:extLst>
            <a:ext uri="{FF2B5EF4-FFF2-40B4-BE49-F238E27FC236}">
              <a16:creationId xmlns:a16="http://schemas.microsoft.com/office/drawing/2014/main" id="{051B8D82-0570-44FE-8159-A180C1F2C2D9}"/>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190500</xdr:rowOff>
    </xdr:from>
    <xdr:to>
      <xdr:col>2</xdr:col>
      <xdr:colOff>523875</xdr:colOff>
      <xdr:row>30</xdr:row>
      <xdr:rowOff>190500</xdr:rowOff>
    </xdr:to>
    <xdr:sp macro="" textlink="">
      <xdr:nvSpPr>
        <xdr:cNvPr id="14" name="Line 1">
          <a:extLst>
            <a:ext uri="{FF2B5EF4-FFF2-40B4-BE49-F238E27FC236}">
              <a16:creationId xmlns:a16="http://schemas.microsoft.com/office/drawing/2014/main" id="{B4107A56-5A71-47BD-A5E2-A0123B780A25}"/>
            </a:ext>
          </a:extLst>
        </xdr:cNvPr>
        <xdr:cNvSpPr>
          <a:spLocks noChangeShapeType="1"/>
        </xdr:cNvSpPr>
      </xdr:nvSpPr>
      <xdr:spPr bwMode="auto">
        <a:xfrm>
          <a:off x="2886075" y="758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5" name="Line 21">
          <a:extLst>
            <a:ext uri="{FF2B5EF4-FFF2-40B4-BE49-F238E27FC236}">
              <a16:creationId xmlns:a16="http://schemas.microsoft.com/office/drawing/2014/main" id="{32F0A65A-AE62-49BC-8E79-5256A6B09924}"/>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6" name="Line 22">
          <a:extLst>
            <a:ext uri="{FF2B5EF4-FFF2-40B4-BE49-F238E27FC236}">
              <a16:creationId xmlns:a16="http://schemas.microsoft.com/office/drawing/2014/main" id="{2876779F-ABE8-4A82-A5C8-7A9F1AE6BAEA}"/>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7" name="Line 26">
          <a:extLst>
            <a:ext uri="{FF2B5EF4-FFF2-40B4-BE49-F238E27FC236}">
              <a16:creationId xmlns:a16="http://schemas.microsoft.com/office/drawing/2014/main" id="{13DC1811-740C-429C-9E0D-FF423F686A4D}"/>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8" name="Line 27">
          <a:extLst>
            <a:ext uri="{FF2B5EF4-FFF2-40B4-BE49-F238E27FC236}">
              <a16:creationId xmlns:a16="http://schemas.microsoft.com/office/drawing/2014/main" id="{A6278054-4B3C-406B-A5F8-9C42E91DD4EB}"/>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9" name="Line 31">
          <a:extLst>
            <a:ext uri="{FF2B5EF4-FFF2-40B4-BE49-F238E27FC236}">
              <a16:creationId xmlns:a16="http://schemas.microsoft.com/office/drawing/2014/main" id="{B1A22D52-DB11-46B6-B7F0-889F4CAB4036}"/>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0" name="Line 32">
          <a:extLst>
            <a:ext uri="{FF2B5EF4-FFF2-40B4-BE49-F238E27FC236}">
              <a16:creationId xmlns:a16="http://schemas.microsoft.com/office/drawing/2014/main" id="{3F24F372-3D88-480E-A211-CF5F8400FDB8}"/>
            </a:ext>
          </a:extLst>
        </xdr:cNvPr>
        <xdr:cNvSpPr>
          <a:spLocks noChangeShapeType="1"/>
        </xdr:cNvSpPr>
      </xdr:nvSpPr>
      <xdr:spPr bwMode="auto">
        <a:xfrm>
          <a:off x="8755380" y="13243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1075764</xdr:colOff>
      <xdr:row>0</xdr:row>
      <xdr:rowOff>116541</xdr:rowOff>
    </xdr:from>
    <xdr:to>
      <xdr:col>6</xdr:col>
      <xdr:colOff>1077445</xdr:colOff>
      <xdr:row>1</xdr:row>
      <xdr:rowOff>166407</xdr:rowOff>
    </xdr:to>
    <xdr:sp macro="" textlink="">
      <xdr:nvSpPr>
        <xdr:cNvPr id="21" name="テキスト ボックス 1">
          <a:extLst>
            <a:ext uri="{FF2B5EF4-FFF2-40B4-BE49-F238E27FC236}">
              <a16:creationId xmlns:a16="http://schemas.microsoft.com/office/drawing/2014/main" id="{7BD6450A-3FC9-49FA-9CD7-1FAF6A80FE8F}"/>
            </a:ext>
          </a:extLst>
        </xdr:cNvPr>
        <xdr:cNvSpPr txBox="1">
          <a:spLocks noChangeArrowheads="1"/>
        </xdr:cNvSpPr>
      </xdr:nvSpPr>
      <xdr:spPr bwMode="auto">
        <a:xfrm>
          <a:off x="7164144" y="116541"/>
          <a:ext cx="1243741" cy="392766"/>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様式</a:t>
          </a:r>
          <a:r>
            <a:rPr lang="en-US" altLang="ja-JP" sz="1200" kern="100">
              <a:effectLst/>
              <a:latin typeface="BIZ UDゴシック" panose="020B0400000000000000" pitchFamily="49" charset="-128"/>
              <a:ea typeface="BIZ UDゴシック" panose="020B0400000000000000" pitchFamily="49" charset="-128"/>
              <a:cs typeface="Century" panose="02040604050505020304" pitchFamily="18" charset="0"/>
            </a:rPr>
            <a:t>26-2</a:t>
          </a:r>
          <a:endParaRPr lang="ja-JP" sz="1050" kern="100">
            <a:effectLst/>
            <a:latin typeface="BIZ UDゴシック" panose="020B0400000000000000" pitchFamily="49" charset="-128"/>
            <a:ea typeface="BIZ UDゴシック" panose="020B0400000000000000" pitchFamily="49" charset="-128"/>
            <a:cs typeface="Century" panose="020406040505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2172A-7463-4F88-BFE9-331C0A46C38C}">
  <sheetPr>
    <pageSetUpPr fitToPage="1"/>
  </sheetPr>
  <dimension ref="A1:K59"/>
  <sheetViews>
    <sheetView view="pageBreakPreview" zoomScale="85" zoomScaleNormal="100" zoomScaleSheetLayoutView="85" workbookViewId="0">
      <selection activeCell="C17" sqref="C17"/>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220" t="s">
        <v>0</v>
      </c>
      <c r="F3" s="221"/>
      <c r="G3" s="221"/>
      <c r="H3" s="6"/>
      <c r="I3" s="6"/>
    </row>
    <row r="4" spans="1:11" ht="20.100000000000001" customHeight="1" x14ac:dyDescent="0.2">
      <c r="A4" s="11"/>
      <c r="B4" s="12"/>
      <c r="C4" s="12"/>
      <c r="D4" s="12"/>
      <c r="E4" s="13"/>
      <c r="F4" s="14"/>
      <c r="G4" s="14"/>
      <c r="H4" s="6"/>
      <c r="I4" s="6"/>
    </row>
    <row r="5" spans="1:11" ht="30.75" customHeight="1" x14ac:dyDescent="0.2">
      <c r="A5" s="222" t="s">
        <v>1</v>
      </c>
      <c r="B5" s="222"/>
      <c r="C5" s="222"/>
      <c r="D5" s="222"/>
      <c r="E5" s="222"/>
      <c r="F5" s="222"/>
      <c r="G5" s="222"/>
    </row>
    <row r="6" spans="1:11" ht="20.100000000000001" customHeight="1" x14ac:dyDescent="0.2">
      <c r="A6" s="52"/>
      <c r="B6" s="53"/>
      <c r="C6" s="53"/>
      <c r="D6" s="53"/>
      <c r="E6" s="53"/>
      <c r="F6" s="53"/>
      <c r="G6" s="54" t="s">
        <v>19</v>
      </c>
    </row>
    <row r="7" spans="1:11" ht="20.100000000000001" customHeight="1" x14ac:dyDescent="0.2">
      <c r="A7" s="223" t="s">
        <v>2</v>
      </c>
      <c r="B7" s="224"/>
      <c r="C7" s="76" t="s">
        <v>65</v>
      </c>
      <c r="D7" s="76" t="s">
        <v>66</v>
      </c>
      <c r="E7" s="76" t="s">
        <v>67</v>
      </c>
      <c r="F7" s="76" t="s">
        <v>68</v>
      </c>
      <c r="G7" s="76" t="s">
        <v>69</v>
      </c>
      <c r="H7" s="7"/>
      <c r="I7" s="7"/>
      <c r="J7" s="7"/>
      <c r="K7" s="7"/>
    </row>
    <row r="8" spans="1:11" s="7" customFormat="1" ht="19.5" customHeight="1" x14ac:dyDescent="0.2">
      <c r="A8" s="210" t="s">
        <v>59</v>
      </c>
      <c r="B8" s="211"/>
      <c r="C8" s="25">
        <f>SUM(C9:C11)</f>
        <v>0</v>
      </c>
      <c r="D8" s="25">
        <f>SUM(D9:D11)</f>
        <v>0</v>
      </c>
      <c r="E8" s="25">
        <f>SUM(E9:E11)</f>
        <v>0</v>
      </c>
      <c r="F8" s="25">
        <f>SUM(F9:F11)</f>
        <v>0</v>
      </c>
      <c r="G8" s="25">
        <f>SUM(G9:G11)</f>
        <v>0</v>
      </c>
    </row>
    <row r="9" spans="1:11" s="7" customFormat="1" ht="18" customHeight="1" x14ac:dyDescent="0.2">
      <c r="A9" s="26"/>
      <c r="B9" s="27" t="s">
        <v>11</v>
      </c>
      <c r="C9" s="28"/>
      <c r="D9" s="28"/>
      <c r="E9" s="28"/>
      <c r="F9" s="28"/>
      <c r="G9" s="28"/>
    </row>
    <row r="10" spans="1:11" s="7" customFormat="1" ht="18" customHeight="1" x14ac:dyDescent="0.2">
      <c r="A10" s="26"/>
      <c r="B10" s="74" t="s">
        <v>60</v>
      </c>
      <c r="C10" s="28"/>
      <c r="D10" s="28"/>
      <c r="E10" s="28"/>
      <c r="F10" s="28"/>
      <c r="G10" s="28"/>
    </row>
    <row r="11" spans="1:11" s="7" customFormat="1" ht="18" customHeight="1" thickBot="1" x14ac:dyDescent="0.25">
      <c r="A11" s="78"/>
      <c r="B11" s="75"/>
      <c r="C11" s="72"/>
      <c r="D11" s="72"/>
      <c r="E11" s="72"/>
      <c r="F11" s="72"/>
      <c r="G11" s="77"/>
    </row>
    <row r="12" spans="1:11" s="7" customFormat="1" ht="20.100000000000001" customHeight="1" thickTop="1" thickBot="1" x14ac:dyDescent="0.25">
      <c r="A12" s="212" t="s">
        <v>3</v>
      </c>
      <c r="B12" s="213"/>
      <c r="C12" s="29">
        <f>C8</f>
        <v>0</v>
      </c>
      <c r="D12" s="29">
        <f>D8</f>
        <v>0</v>
      </c>
      <c r="E12" s="29">
        <f>E8</f>
        <v>0</v>
      </c>
      <c r="F12" s="29">
        <f>F8</f>
        <v>0</v>
      </c>
      <c r="G12" s="30">
        <f>G8</f>
        <v>0</v>
      </c>
    </row>
    <row r="13" spans="1:11" s="7" customFormat="1" ht="20.100000000000001" customHeight="1" thickTop="1" x14ac:dyDescent="0.2">
      <c r="A13" s="199"/>
      <c r="B13" s="32"/>
      <c r="C13" s="33"/>
      <c r="D13" s="33"/>
      <c r="E13" s="33"/>
      <c r="F13" s="33"/>
      <c r="G13" s="33"/>
    </row>
    <row r="14" spans="1:11" s="7" customFormat="1" ht="20.100000000000001" customHeight="1" x14ac:dyDescent="0.2">
      <c r="A14" s="223" t="s">
        <v>4</v>
      </c>
      <c r="B14" s="224"/>
      <c r="C14" s="76" t="s">
        <v>65</v>
      </c>
      <c r="D14" s="76" t="s">
        <v>66</v>
      </c>
      <c r="E14" s="76" t="s">
        <v>67</v>
      </c>
      <c r="F14" s="76" t="s">
        <v>68</v>
      </c>
      <c r="G14" s="76" t="s">
        <v>69</v>
      </c>
    </row>
    <row r="15" spans="1:11" s="7" customFormat="1" ht="20.100000000000001" customHeight="1" x14ac:dyDescent="0.2">
      <c r="A15" s="210" t="s">
        <v>21</v>
      </c>
      <c r="B15" s="211"/>
      <c r="C15" s="34">
        <f>SUM(C16:C21)</f>
        <v>0</v>
      </c>
      <c r="D15" s="34">
        <f t="shared" ref="D15:G15" si="0">SUM(D16:D21)</f>
        <v>0</v>
      </c>
      <c r="E15" s="34">
        <f t="shared" si="0"/>
        <v>0</v>
      </c>
      <c r="F15" s="34">
        <f t="shared" si="0"/>
        <v>0</v>
      </c>
      <c r="G15" s="34">
        <f t="shared" si="0"/>
        <v>0</v>
      </c>
    </row>
    <row r="16" spans="1:11" s="7" customFormat="1" ht="18" customHeight="1" x14ac:dyDescent="0.2">
      <c r="A16" s="35"/>
      <c r="B16" s="36"/>
      <c r="C16" s="28"/>
      <c r="D16" s="28"/>
      <c r="E16" s="28"/>
      <c r="F16" s="28"/>
      <c r="G16" s="28"/>
    </row>
    <row r="17" spans="1:7" s="7" customFormat="1" ht="18" customHeight="1" x14ac:dyDescent="0.2">
      <c r="A17" s="16"/>
      <c r="B17" s="36"/>
      <c r="C17" s="28"/>
      <c r="D17" s="28"/>
      <c r="E17" s="28"/>
      <c r="F17" s="28"/>
      <c r="G17" s="28"/>
    </row>
    <row r="18" spans="1:7" s="7" customFormat="1" ht="18" customHeight="1" x14ac:dyDescent="0.2">
      <c r="A18" s="16"/>
      <c r="B18" s="36"/>
      <c r="C18" s="28"/>
      <c r="D18" s="28"/>
      <c r="E18" s="28"/>
      <c r="F18" s="28"/>
      <c r="G18" s="28"/>
    </row>
    <row r="19" spans="1:7" s="7" customFormat="1" ht="18" customHeight="1" x14ac:dyDescent="0.2">
      <c r="A19" s="16"/>
      <c r="B19" s="36"/>
      <c r="C19" s="28"/>
      <c r="D19" s="28"/>
      <c r="E19" s="28"/>
      <c r="F19" s="28"/>
      <c r="G19" s="28"/>
    </row>
    <row r="20" spans="1:7" s="7" customFormat="1" ht="18" customHeight="1" x14ac:dyDescent="0.2">
      <c r="A20" s="37"/>
      <c r="B20" s="36"/>
      <c r="C20" s="28"/>
      <c r="D20" s="28"/>
      <c r="E20" s="28"/>
      <c r="F20" s="28"/>
      <c r="G20" s="28"/>
    </row>
    <row r="21" spans="1:7" s="7" customFormat="1" ht="18" customHeight="1" x14ac:dyDescent="0.2">
      <c r="A21" s="37"/>
      <c r="B21" s="38"/>
      <c r="C21" s="28"/>
      <c r="D21" s="28"/>
      <c r="E21" s="28"/>
      <c r="F21" s="28"/>
      <c r="G21" s="28"/>
    </row>
    <row r="22" spans="1:7" s="7" customFormat="1" ht="20.100000000000001" customHeight="1" x14ac:dyDescent="0.2">
      <c r="A22" s="210" t="s">
        <v>5</v>
      </c>
      <c r="B22" s="211"/>
      <c r="C22" s="34">
        <f>SUM(C23:C24)</f>
        <v>0</v>
      </c>
      <c r="D22" s="34">
        <f>SUM(D23:D24)</f>
        <v>0</v>
      </c>
      <c r="E22" s="34">
        <f>SUM(E23:E24)</f>
        <v>0</v>
      </c>
      <c r="F22" s="34">
        <f>SUM(F23:F24)</f>
        <v>0</v>
      </c>
      <c r="G22" s="34">
        <f>SUM(G23:G24)</f>
        <v>0</v>
      </c>
    </row>
    <row r="23" spans="1:7" s="7" customFormat="1" ht="18" customHeight="1" x14ac:dyDescent="0.2">
      <c r="A23" s="200"/>
      <c r="B23" s="201"/>
      <c r="C23" s="202"/>
      <c r="D23" s="202"/>
      <c r="E23" s="202"/>
      <c r="F23" s="202"/>
      <c r="G23" s="202"/>
    </row>
    <row r="24" spans="1:7" s="7" customFormat="1" ht="18" customHeight="1" x14ac:dyDescent="0.2">
      <c r="A24" s="200"/>
      <c r="B24" s="203"/>
      <c r="C24" s="202"/>
      <c r="D24" s="202"/>
      <c r="E24" s="202"/>
      <c r="F24" s="202"/>
      <c r="G24" s="202"/>
    </row>
    <row r="25" spans="1:7" s="7" customFormat="1" ht="20.100000000000001" customHeight="1" x14ac:dyDescent="0.2">
      <c r="A25" s="210" t="s">
        <v>6</v>
      </c>
      <c r="B25" s="211"/>
      <c r="C25" s="34">
        <f>SUM(C26:C27)</f>
        <v>0</v>
      </c>
      <c r="D25" s="34"/>
      <c r="E25" s="34"/>
      <c r="F25" s="34"/>
      <c r="G25" s="34"/>
    </row>
    <row r="26" spans="1:7" s="7" customFormat="1" ht="18" customHeight="1" x14ac:dyDescent="0.2">
      <c r="A26" s="42"/>
      <c r="B26" s="40"/>
      <c r="C26" s="28"/>
      <c r="D26" s="28"/>
      <c r="E26" s="28"/>
      <c r="F26" s="28"/>
      <c r="G26" s="28"/>
    </row>
    <row r="27" spans="1:7" s="7" customFormat="1" ht="18" customHeight="1" x14ac:dyDescent="0.2">
      <c r="A27" s="26"/>
      <c r="B27" s="41"/>
      <c r="C27" s="28"/>
      <c r="D27" s="28"/>
      <c r="E27" s="28"/>
      <c r="F27" s="28"/>
      <c r="G27" s="28"/>
    </row>
    <row r="28" spans="1:7" s="7" customFormat="1" ht="20.100000000000001" customHeight="1" x14ac:dyDescent="0.2">
      <c r="A28" s="210" t="s">
        <v>7</v>
      </c>
      <c r="B28" s="211"/>
      <c r="C28" s="34">
        <f>SUM(C29:C36)</f>
        <v>0</v>
      </c>
      <c r="D28" s="34">
        <f t="shared" ref="D28:G28" si="1">SUM(D29:D36)</f>
        <v>0</v>
      </c>
      <c r="E28" s="34">
        <f t="shared" si="1"/>
        <v>0</v>
      </c>
      <c r="F28" s="34">
        <f t="shared" si="1"/>
        <v>0</v>
      </c>
      <c r="G28" s="34">
        <f t="shared" si="1"/>
        <v>0</v>
      </c>
    </row>
    <row r="29" spans="1:7" s="7" customFormat="1" ht="18" customHeight="1" x14ac:dyDescent="0.2">
      <c r="A29" s="43"/>
      <c r="B29" s="40"/>
      <c r="C29" s="28"/>
      <c r="D29" s="28"/>
      <c r="E29" s="28"/>
      <c r="F29" s="28"/>
      <c r="G29" s="28"/>
    </row>
    <row r="30" spans="1:7" s="7" customFormat="1" ht="18" customHeight="1" x14ac:dyDescent="0.2">
      <c r="A30" s="26"/>
      <c r="B30" s="39"/>
      <c r="C30" s="28"/>
      <c r="D30" s="28"/>
      <c r="E30" s="28"/>
      <c r="F30" s="28"/>
      <c r="G30" s="28"/>
    </row>
    <row r="31" spans="1:7" s="7" customFormat="1" ht="18" customHeight="1" x14ac:dyDescent="0.2">
      <c r="A31" s="26"/>
      <c r="B31" s="39"/>
      <c r="C31" s="28"/>
      <c r="D31" s="28"/>
      <c r="E31" s="28"/>
      <c r="F31" s="28"/>
      <c r="G31" s="28"/>
    </row>
    <row r="32" spans="1:7" s="7" customFormat="1" ht="18" customHeight="1" x14ac:dyDescent="0.2">
      <c r="A32" s="26"/>
      <c r="B32" s="39"/>
      <c r="C32" s="28"/>
      <c r="D32" s="28"/>
      <c r="E32" s="28"/>
      <c r="F32" s="28"/>
      <c r="G32" s="28"/>
    </row>
    <row r="33" spans="1:7" s="7" customFormat="1" ht="18" customHeight="1" x14ac:dyDescent="0.2">
      <c r="A33" s="26"/>
      <c r="B33" s="44"/>
      <c r="C33" s="28"/>
      <c r="D33" s="28"/>
      <c r="E33" s="28"/>
      <c r="F33" s="28"/>
      <c r="G33" s="28"/>
    </row>
    <row r="34" spans="1:7" s="7" customFormat="1" ht="18" customHeight="1" x14ac:dyDescent="0.2">
      <c r="A34" s="51"/>
      <c r="B34" s="27"/>
      <c r="C34" s="28"/>
      <c r="D34" s="28"/>
      <c r="E34" s="28"/>
      <c r="F34" s="28"/>
      <c r="G34" s="28"/>
    </row>
    <row r="35" spans="1:7" s="7" customFormat="1" ht="18" customHeight="1" x14ac:dyDescent="0.2">
      <c r="A35" s="51"/>
      <c r="B35" s="40"/>
      <c r="C35" s="28"/>
      <c r="D35" s="28"/>
      <c r="E35" s="28"/>
      <c r="F35" s="28"/>
      <c r="G35" s="28"/>
    </row>
    <row r="36" spans="1:7" s="7" customFormat="1" ht="18" customHeight="1" x14ac:dyDescent="0.2">
      <c r="A36" s="45"/>
      <c r="B36" s="41"/>
      <c r="C36" s="28"/>
      <c r="D36" s="28"/>
      <c r="E36" s="28"/>
      <c r="F36" s="28"/>
      <c r="G36" s="28"/>
    </row>
    <row r="37" spans="1:7" s="7" customFormat="1" ht="20.100000000000001" customHeight="1" x14ac:dyDescent="0.2">
      <c r="A37" s="210" t="s">
        <v>8</v>
      </c>
      <c r="B37" s="211"/>
      <c r="C37" s="50">
        <f>SUM(C38:C43)</f>
        <v>0</v>
      </c>
      <c r="D37" s="50">
        <f>SUM(D38:D43)</f>
        <v>0</v>
      </c>
      <c r="E37" s="50">
        <f>SUM(E38:E43)</f>
        <v>0</v>
      </c>
      <c r="F37" s="50">
        <f>SUM(F38:F43)</f>
        <v>0</v>
      </c>
      <c r="G37" s="50">
        <f>SUM(G38:G43)</f>
        <v>0</v>
      </c>
    </row>
    <row r="38" spans="1:7" s="7" customFormat="1" ht="18" customHeight="1" x14ac:dyDescent="0.2">
      <c r="A38" s="42"/>
      <c r="B38" s="46"/>
      <c r="C38" s="28"/>
      <c r="D38" s="28"/>
      <c r="E38" s="28"/>
      <c r="F38" s="28"/>
      <c r="G38" s="28"/>
    </row>
    <row r="39" spans="1:7" s="7" customFormat="1" ht="18" customHeight="1" x14ac:dyDescent="0.2">
      <c r="A39" s="26"/>
      <c r="B39" s="46"/>
      <c r="C39" s="28"/>
      <c r="D39" s="28"/>
      <c r="E39" s="28"/>
      <c r="F39" s="28"/>
      <c r="G39" s="28"/>
    </row>
    <row r="40" spans="1:7" s="7" customFormat="1" ht="18" customHeight="1" x14ac:dyDescent="0.2">
      <c r="A40" s="26"/>
      <c r="B40" s="39"/>
      <c r="C40" s="28"/>
      <c r="D40" s="28"/>
      <c r="E40" s="28"/>
      <c r="F40" s="28"/>
      <c r="G40" s="28"/>
    </row>
    <row r="41" spans="1:7" s="7" customFormat="1" ht="18" customHeight="1" x14ac:dyDescent="0.2">
      <c r="A41" s="26"/>
      <c r="B41" s="39"/>
      <c r="C41" s="28"/>
      <c r="D41" s="28"/>
      <c r="E41" s="28"/>
      <c r="F41" s="28"/>
      <c r="G41" s="28"/>
    </row>
    <row r="42" spans="1:7" s="7" customFormat="1" ht="18" customHeight="1" x14ac:dyDescent="0.2">
      <c r="A42" s="26"/>
      <c r="B42" s="39"/>
      <c r="C42" s="28"/>
      <c r="D42" s="28"/>
      <c r="E42" s="28"/>
      <c r="F42" s="28"/>
      <c r="G42" s="28"/>
    </row>
    <row r="43" spans="1:7" s="7" customFormat="1" ht="18" customHeight="1" x14ac:dyDescent="0.2">
      <c r="A43" s="45"/>
      <c r="B43" s="41"/>
      <c r="C43" s="28"/>
      <c r="D43" s="28"/>
      <c r="E43" s="28"/>
      <c r="F43" s="28"/>
      <c r="G43" s="28"/>
    </row>
    <row r="44" spans="1:7" s="7" customFormat="1" ht="20.100000000000001" customHeight="1" x14ac:dyDescent="0.2">
      <c r="A44" s="210" t="s">
        <v>9</v>
      </c>
      <c r="B44" s="211"/>
      <c r="C44" s="47">
        <f>SUM(C46:C48)</f>
        <v>0</v>
      </c>
      <c r="D44" s="47">
        <f>SUM(D46:D48)</f>
        <v>0</v>
      </c>
      <c r="E44" s="47">
        <f>SUM(E46:E48)</f>
        <v>0</v>
      </c>
      <c r="F44" s="47">
        <f>SUM(F46:F48)</f>
        <v>0</v>
      </c>
      <c r="G44" s="47">
        <f>SUM(G46:G48)</f>
        <v>0</v>
      </c>
    </row>
    <row r="45" spans="1:7" s="7" customFormat="1" ht="20.100000000000001" customHeight="1" x14ac:dyDescent="0.2">
      <c r="A45" s="48"/>
      <c r="B45" s="49" t="s">
        <v>15</v>
      </c>
      <c r="C45" s="28"/>
      <c r="D45" s="28"/>
      <c r="E45" s="28"/>
      <c r="F45" s="28"/>
      <c r="G45" s="28"/>
    </row>
    <row r="46" spans="1:7" s="7" customFormat="1" ht="18" customHeight="1" x14ac:dyDescent="0.2">
      <c r="A46" s="48"/>
      <c r="B46" s="49" t="s">
        <v>16</v>
      </c>
      <c r="C46" s="28"/>
      <c r="D46" s="28"/>
      <c r="E46" s="28"/>
      <c r="F46" s="28"/>
      <c r="G46" s="28"/>
    </row>
    <row r="47" spans="1:7" s="7" customFormat="1" ht="18" customHeight="1" x14ac:dyDescent="0.2">
      <c r="A47" s="48"/>
      <c r="B47" s="49" t="s">
        <v>17</v>
      </c>
      <c r="C47" s="28"/>
      <c r="D47" s="28"/>
      <c r="E47" s="28"/>
      <c r="F47" s="28"/>
      <c r="G47" s="28"/>
    </row>
    <row r="48" spans="1:7" s="7" customFormat="1" ht="18" customHeight="1" thickBot="1" x14ac:dyDescent="0.25">
      <c r="A48" s="48"/>
      <c r="B48" s="49" t="s">
        <v>18</v>
      </c>
      <c r="C48" s="28"/>
      <c r="D48" s="28"/>
      <c r="E48" s="28"/>
      <c r="F48" s="28"/>
      <c r="G48" s="28"/>
    </row>
    <row r="49" spans="1:11" s="7" customFormat="1" ht="20.100000000000001" customHeight="1" thickTop="1" thickBot="1" x14ac:dyDescent="0.25">
      <c r="A49" s="212" t="s">
        <v>10</v>
      </c>
      <c r="B49" s="213"/>
      <c r="C49" s="29">
        <f>C15++C22+C25+C28+C37+C44</f>
        <v>0</v>
      </c>
      <c r="D49" s="29">
        <f>D15++D22+D25+D28+D37+D44</f>
        <v>0</v>
      </c>
      <c r="E49" s="29">
        <f>E15++E22+E25+E28+E37+E44</f>
        <v>0</v>
      </c>
      <c r="F49" s="29">
        <f>F15++F22+F25+F28+F37+F44</f>
        <v>0</v>
      </c>
      <c r="G49" s="79">
        <f>G15++G22+G25+G28+G37+G44</f>
        <v>0</v>
      </c>
      <c r="H49" s="80"/>
      <c r="I49" s="1"/>
      <c r="J49" s="1"/>
      <c r="K49" s="1"/>
    </row>
    <row r="50" spans="1:11" s="7" customFormat="1" ht="24" customHeight="1" thickTop="1" x14ac:dyDescent="0.2">
      <c r="A50" s="214" t="s">
        <v>12</v>
      </c>
      <c r="B50" s="215"/>
      <c r="C50" s="207"/>
      <c r="D50" s="207"/>
      <c r="E50" s="207"/>
      <c r="F50" s="207"/>
      <c r="G50" s="207"/>
      <c r="H50" s="1"/>
      <c r="I50" s="1"/>
      <c r="J50" s="1"/>
      <c r="K50" s="1"/>
    </row>
    <row r="51" spans="1:11" s="7" customFormat="1" ht="24" customHeight="1" x14ac:dyDescent="0.2">
      <c r="A51" s="216"/>
      <c r="B51" s="217"/>
      <c r="C51" s="208"/>
      <c r="D51" s="208"/>
      <c r="E51" s="208"/>
      <c r="F51" s="208"/>
      <c r="G51" s="208"/>
      <c r="H51" s="1"/>
      <c r="I51" s="1"/>
      <c r="J51" s="1"/>
      <c r="K51" s="1"/>
    </row>
    <row r="52" spans="1:11" s="7" customFormat="1" ht="24" customHeight="1" x14ac:dyDescent="0.2">
      <c r="A52" s="216"/>
      <c r="B52" s="217"/>
      <c r="C52" s="208"/>
      <c r="D52" s="208"/>
      <c r="E52" s="208"/>
      <c r="F52" s="208"/>
      <c r="G52" s="208"/>
      <c r="H52" s="1"/>
      <c r="I52" s="1"/>
      <c r="J52" s="1"/>
      <c r="K52" s="1"/>
    </row>
    <row r="53" spans="1:11" ht="24" customHeight="1" x14ac:dyDescent="0.2">
      <c r="A53" s="218"/>
      <c r="B53" s="219"/>
      <c r="C53" s="209"/>
      <c r="D53" s="209"/>
      <c r="E53" s="209"/>
      <c r="F53" s="209"/>
      <c r="G53" s="209"/>
    </row>
    <row r="54" spans="1:11" ht="15" customHeight="1" x14ac:dyDescent="0.2">
      <c r="A54" s="15"/>
      <c r="B54" s="15"/>
      <c r="C54" s="17"/>
      <c r="D54" s="18"/>
      <c r="E54" s="18"/>
      <c r="F54" s="18"/>
      <c r="G54" s="18"/>
    </row>
    <row r="55" spans="1:11" s="7" customFormat="1" ht="18.75" customHeight="1" x14ac:dyDescent="0.2">
      <c r="A55" s="23" t="s">
        <v>14</v>
      </c>
      <c r="B55" s="24"/>
      <c r="C55" s="20"/>
      <c r="D55" s="21"/>
      <c r="E55" s="22"/>
      <c r="F55" s="19"/>
      <c r="G55" s="19"/>
    </row>
    <row r="56" spans="1:11" s="7" customFormat="1" ht="18.75" customHeight="1" x14ac:dyDescent="0.2">
      <c r="A56" s="23" t="s">
        <v>13</v>
      </c>
      <c r="B56" s="24"/>
      <c r="C56" s="20"/>
      <c r="D56" s="21"/>
      <c r="E56" s="22"/>
      <c r="F56" s="19"/>
      <c r="G56" s="19"/>
    </row>
    <row r="57" spans="1:11" s="7" customFormat="1" ht="18.75" customHeight="1" x14ac:dyDescent="0.2">
      <c r="A57" s="23" t="s">
        <v>20</v>
      </c>
      <c r="B57" s="24"/>
      <c r="C57" s="20"/>
      <c r="D57" s="21"/>
      <c r="E57" s="22"/>
      <c r="F57" s="19"/>
      <c r="G57" s="19"/>
    </row>
    <row r="58" spans="1:11" ht="20.100000000000001" customHeight="1" x14ac:dyDescent="0.2">
      <c r="A58" s="8"/>
      <c r="B58" s="9"/>
    </row>
    <row r="59" spans="1:11" ht="20.100000000000001" customHeight="1" x14ac:dyDescent="0.2">
      <c r="B59" s="10"/>
    </row>
  </sheetData>
  <mergeCells count="19">
    <mergeCell ref="E3:G3"/>
    <mergeCell ref="A5:G5"/>
    <mergeCell ref="A7:B7"/>
    <mergeCell ref="A12:B12"/>
    <mergeCell ref="A14:B14"/>
    <mergeCell ref="A8:B8"/>
    <mergeCell ref="E50:E53"/>
    <mergeCell ref="F50:F53"/>
    <mergeCell ref="G50:G53"/>
    <mergeCell ref="A15:B15"/>
    <mergeCell ref="A22:B22"/>
    <mergeCell ref="A25:B25"/>
    <mergeCell ref="A28:B28"/>
    <mergeCell ref="A37:B37"/>
    <mergeCell ref="A44:B44"/>
    <mergeCell ref="A49:B49"/>
    <mergeCell ref="A50:B53"/>
    <mergeCell ref="C50:C53"/>
    <mergeCell ref="D50:D53"/>
  </mergeCells>
  <phoneticPr fontId="3"/>
  <conditionalFormatting sqref="A37">
    <cfRule type="cellIs" dxfId="45" priority="1" stopIfTrue="1" operator="equal">
      <formula>0</formula>
    </cfRule>
  </conditionalFormatting>
  <conditionalFormatting sqref="C12:G12 C49:G49">
    <cfRule type="cellIs" dxfId="44" priority="4" stopIfTrue="1" operator="equal">
      <formula>0</formula>
    </cfRule>
  </conditionalFormatting>
  <conditionalFormatting sqref="A15 A25 A28 C37:G37 A8 A44 C8:G8 C25:G25 C44:G44 C15:G15 C28:G28">
    <cfRule type="cellIs" dxfId="43" priority="5" stopIfTrue="1" operator="equal">
      <formula>0</formula>
    </cfRule>
  </conditionalFormatting>
  <conditionalFormatting sqref="A22 C22:G22">
    <cfRule type="cellIs" dxfId="42" priority="3" stopIfTrue="1" operator="equal">
      <formula>0</formula>
    </cfRule>
  </conditionalFormatting>
  <conditionalFormatting sqref="C50:G50">
    <cfRule type="cellIs" dxfId="41"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2A64-2F59-4635-A278-EF380DC065EB}">
  <sheetPr>
    <pageSetUpPr fitToPage="1"/>
  </sheetPr>
  <dimension ref="A1:K59"/>
  <sheetViews>
    <sheetView view="pageBreakPreview" topLeftCell="A7" zoomScale="85" zoomScaleNormal="100" zoomScaleSheetLayoutView="85" workbookViewId="0">
      <selection activeCell="C18" sqref="C18"/>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220" t="s">
        <v>0</v>
      </c>
      <c r="F3" s="221"/>
      <c r="G3" s="221"/>
      <c r="H3" s="6"/>
      <c r="I3" s="6"/>
    </row>
    <row r="4" spans="1:11" ht="20.100000000000001" customHeight="1" x14ac:dyDescent="0.2">
      <c r="A4" s="11"/>
      <c r="B4" s="12"/>
      <c r="C4" s="12"/>
      <c r="D4" s="12"/>
      <c r="E4" s="13"/>
      <c r="F4" s="14"/>
      <c r="G4" s="14"/>
      <c r="H4" s="6"/>
      <c r="I4" s="6"/>
    </row>
    <row r="5" spans="1:11" ht="30.75" customHeight="1" x14ac:dyDescent="0.2">
      <c r="A5" s="222" t="s">
        <v>159</v>
      </c>
      <c r="B5" s="222"/>
      <c r="C5" s="222"/>
      <c r="D5" s="222"/>
      <c r="E5" s="222"/>
      <c r="F5" s="222"/>
      <c r="G5" s="222"/>
    </row>
    <row r="6" spans="1:11" ht="20.100000000000001" customHeight="1" x14ac:dyDescent="0.2">
      <c r="A6" s="52"/>
      <c r="B6" s="53"/>
      <c r="C6" s="53"/>
      <c r="D6" s="53"/>
      <c r="E6" s="53"/>
      <c r="F6" s="53"/>
      <c r="G6" s="54" t="s">
        <v>19</v>
      </c>
    </row>
    <row r="7" spans="1:11" ht="20.100000000000001" customHeight="1" x14ac:dyDescent="0.2">
      <c r="A7" s="223" t="s">
        <v>2</v>
      </c>
      <c r="B7" s="224"/>
      <c r="C7" s="76" t="s">
        <v>65</v>
      </c>
      <c r="D7" s="76" t="s">
        <v>66</v>
      </c>
      <c r="E7" s="76" t="s">
        <v>67</v>
      </c>
      <c r="F7" s="76" t="s">
        <v>68</v>
      </c>
      <c r="G7" s="76" t="s">
        <v>69</v>
      </c>
      <c r="H7" s="7"/>
      <c r="I7" s="7"/>
      <c r="J7" s="7"/>
      <c r="K7" s="7"/>
    </row>
    <row r="8" spans="1:11" s="7" customFormat="1" ht="19.5" customHeight="1" x14ac:dyDescent="0.2">
      <c r="A8" s="210" t="s">
        <v>59</v>
      </c>
      <c r="B8" s="211"/>
      <c r="C8" s="25">
        <f>SUM(C9:C11)</f>
        <v>0</v>
      </c>
      <c r="D8" s="25">
        <f t="shared" ref="D8:G8" si="0">SUM(D9:D11)</f>
        <v>0</v>
      </c>
      <c r="E8" s="25">
        <f t="shared" si="0"/>
        <v>0</v>
      </c>
      <c r="F8" s="25">
        <f t="shared" si="0"/>
        <v>0</v>
      </c>
      <c r="G8" s="25">
        <f t="shared" si="0"/>
        <v>0</v>
      </c>
    </row>
    <row r="9" spans="1:11" s="7" customFormat="1" ht="18" customHeight="1" x14ac:dyDescent="0.2">
      <c r="A9" s="26"/>
      <c r="B9" s="27" t="s">
        <v>11</v>
      </c>
      <c r="C9" s="28"/>
      <c r="D9" s="28"/>
      <c r="E9" s="28"/>
      <c r="F9" s="28"/>
      <c r="G9" s="28"/>
    </row>
    <row r="10" spans="1:11" s="7" customFormat="1" ht="18" customHeight="1" x14ac:dyDescent="0.2">
      <c r="A10" s="26"/>
      <c r="B10" s="74" t="s">
        <v>60</v>
      </c>
      <c r="C10" s="28"/>
      <c r="D10" s="28"/>
      <c r="E10" s="28"/>
      <c r="F10" s="28"/>
      <c r="G10" s="28"/>
    </row>
    <row r="11" spans="1:11" s="7" customFormat="1" ht="18" customHeight="1" thickBot="1" x14ac:dyDescent="0.25">
      <c r="A11" s="78"/>
      <c r="B11" s="75"/>
      <c r="C11" s="72"/>
      <c r="D11" s="72"/>
      <c r="E11" s="72"/>
      <c r="F11" s="72"/>
      <c r="G11" s="77"/>
    </row>
    <row r="12" spans="1:11" s="7" customFormat="1" ht="20.100000000000001" customHeight="1" thickTop="1" thickBot="1" x14ac:dyDescent="0.25">
      <c r="A12" s="212" t="s">
        <v>3</v>
      </c>
      <c r="B12" s="213"/>
      <c r="C12" s="29">
        <f>C8</f>
        <v>0</v>
      </c>
      <c r="D12" s="29">
        <f>D8</f>
        <v>0</v>
      </c>
      <c r="E12" s="29">
        <f>E8</f>
        <v>0</v>
      </c>
      <c r="F12" s="29">
        <f>F8</f>
        <v>0</v>
      </c>
      <c r="G12" s="30">
        <f>G8</f>
        <v>0</v>
      </c>
    </row>
    <row r="13" spans="1:11" s="7" customFormat="1" ht="20.100000000000001" customHeight="1" thickTop="1" x14ac:dyDescent="0.2">
      <c r="A13" s="31"/>
      <c r="B13" s="32"/>
      <c r="C13" s="33"/>
      <c r="D13" s="33"/>
      <c r="E13" s="33"/>
      <c r="F13" s="33"/>
      <c r="G13" s="33"/>
    </row>
    <row r="14" spans="1:11" s="7" customFormat="1" ht="20.100000000000001" customHeight="1" x14ac:dyDescent="0.2">
      <c r="A14" s="223" t="s">
        <v>4</v>
      </c>
      <c r="B14" s="224"/>
      <c r="C14" s="76" t="s">
        <v>65</v>
      </c>
      <c r="D14" s="76" t="s">
        <v>66</v>
      </c>
      <c r="E14" s="76" t="s">
        <v>67</v>
      </c>
      <c r="F14" s="76" t="s">
        <v>68</v>
      </c>
      <c r="G14" s="76" t="s">
        <v>69</v>
      </c>
    </row>
    <row r="15" spans="1:11" s="7" customFormat="1" ht="20.100000000000001" customHeight="1" x14ac:dyDescent="0.2">
      <c r="A15" s="210" t="s">
        <v>21</v>
      </c>
      <c r="B15" s="211"/>
      <c r="C15" s="34">
        <f>SUM(C16:C21)</f>
        <v>0</v>
      </c>
      <c r="D15" s="34">
        <f t="shared" ref="D15:G15" si="1">SUM(D16:D21)</f>
        <v>0</v>
      </c>
      <c r="E15" s="34">
        <f t="shared" si="1"/>
        <v>0</v>
      </c>
      <c r="F15" s="34">
        <f t="shared" si="1"/>
        <v>0</v>
      </c>
      <c r="G15" s="34">
        <f t="shared" si="1"/>
        <v>0</v>
      </c>
    </row>
    <row r="16" spans="1:11" s="7" customFormat="1" ht="18" customHeight="1" x14ac:dyDescent="0.2">
      <c r="A16" s="35"/>
      <c r="B16" s="36"/>
      <c r="C16" s="28"/>
      <c r="D16" s="28"/>
      <c r="E16" s="28"/>
      <c r="F16" s="28"/>
      <c r="G16" s="28"/>
    </row>
    <row r="17" spans="1:7" s="7" customFormat="1" ht="18" customHeight="1" x14ac:dyDescent="0.2">
      <c r="A17" s="16"/>
      <c r="B17" s="36"/>
      <c r="C17" s="28"/>
      <c r="D17" s="28"/>
      <c r="E17" s="28"/>
      <c r="F17" s="28"/>
      <c r="G17" s="28"/>
    </row>
    <row r="18" spans="1:7" s="7" customFormat="1" ht="18" customHeight="1" x14ac:dyDescent="0.2">
      <c r="A18" s="16"/>
      <c r="B18" s="36"/>
      <c r="C18" s="28"/>
      <c r="D18" s="28"/>
      <c r="E18" s="28"/>
      <c r="F18" s="28"/>
      <c r="G18" s="28"/>
    </row>
    <row r="19" spans="1:7" s="7" customFormat="1" ht="18" customHeight="1" x14ac:dyDescent="0.2">
      <c r="A19" s="16"/>
      <c r="B19" s="36"/>
      <c r="C19" s="28"/>
      <c r="D19" s="28"/>
      <c r="E19" s="28"/>
      <c r="F19" s="28"/>
      <c r="G19" s="28"/>
    </row>
    <row r="20" spans="1:7" s="7" customFormat="1" ht="18" customHeight="1" x14ac:dyDescent="0.2">
      <c r="A20" s="37"/>
      <c r="B20" s="36"/>
      <c r="C20" s="28"/>
      <c r="D20" s="28"/>
      <c r="E20" s="28"/>
      <c r="F20" s="28"/>
      <c r="G20" s="28"/>
    </row>
    <row r="21" spans="1:7" s="7" customFormat="1" ht="18" customHeight="1" x14ac:dyDescent="0.2">
      <c r="A21" s="37"/>
      <c r="B21" s="38"/>
      <c r="C21" s="28"/>
      <c r="D21" s="28"/>
      <c r="E21" s="28"/>
      <c r="F21" s="28"/>
      <c r="G21" s="28"/>
    </row>
    <row r="22" spans="1:7" s="7" customFormat="1" ht="20.100000000000001" customHeight="1" x14ac:dyDescent="0.2">
      <c r="A22" s="210" t="s">
        <v>5</v>
      </c>
      <c r="B22" s="211"/>
      <c r="C22" s="34">
        <f>SUM(C23:C24)</f>
        <v>0</v>
      </c>
      <c r="D22" s="34">
        <f>SUM(D23:D24)</f>
        <v>0</v>
      </c>
      <c r="E22" s="34">
        <f>SUM(E23:E24)</f>
        <v>0</v>
      </c>
      <c r="F22" s="34">
        <f>SUM(F23:F24)</f>
        <v>0</v>
      </c>
      <c r="G22" s="34">
        <f>SUM(G23:G24)</f>
        <v>0</v>
      </c>
    </row>
    <row r="23" spans="1:7" s="7" customFormat="1" ht="18" customHeight="1" x14ac:dyDescent="0.2">
      <c r="A23" s="200"/>
      <c r="B23" s="201"/>
      <c r="C23" s="202"/>
      <c r="D23" s="202"/>
      <c r="E23" s="202"/>
      <c r="F23" s="202"/>
      <c r="G23" s="202"/>
    </row>
    <row r="24" spans="1:7" s="7" customFormat="1" ht="18" customHeight="1" x14ac:dyDescent="0.2">
      <c r="A24" s="200"/>
      <c r="B24" s="203"/>
      <c r="C24" s="202"/>
      <c r="D24" s="202"/>
      <c r="E24" s="202"/>
      <c r="F24" s="202"/>
      <c r="G24" s="202"/>
    </row>
    <row r="25" spans="1:7" s="7" customFormat="1" ht="20.100000000000001" customHeight="1" x14ac:dyDescent="0.2">
      <c r="A25" s="210" t="s">
        <v>6</v>
      </c>
      <c r="B25" s="211"/>
      <c r="C25" s="34">
        <f>SUM(C26:C27)</f>
        <v>0</v>
      </c>
      <c r="D25" s="34"/>
      <c r="E25" s="34"/>
      <c r="F25" s="34"/>
      <c r="G25" s="34"/>
    </row>
    <row r="26" spans="1:7" s="7" customFormat="1" ht="18" customHeight="1" x14ac:dyDescent="0.2">
      <c r="A26" s="42"/>
      <c r="B26" s="40"/>
      <c r="C26" s="28"/>
      <c r="D26" s="28"/>
      <c r="E26" s="28"/>
      <c r="F26" s="28"/>
      <c r="G26" s="28"/>
    </row>
    <row r="27" spans="1:7" s="7" customFormat="1" ht="18" customHeight="1" x14ac:dyDescent="0.2">
      <c r="A27" s="26"/>
      <c r="B27" s="41"/>
      <c r="C27" s="28"/>
      <c r="D27" s="28"/>
      <c r="E27" s="28"/>
      <c r="F27" s="28"/>
      <c r="G27" s="28"/>
    </row>
    <row r="28" spans="1:7" s="7" customFormat="1" ht="20.100000000000001" customHeight="1" x14ac:dyDescent="0.2">
      <c r="A28" s="210" t="s">
        <v>7</v>
      </c>
      <c r="B28" s="211"/>
      <c r="C28" s="34">
        <f>SUM(C29:C36)</f>
        <v>0</v>
      </c>
      <c r="D28" s="34">
        <f t="shared" ref="D28:G28" si="2">SUM(D29:D36)</f>
        <v>0</v>
      </c>
      <c r="E28" s="34">
        <f t="shared" si="2"/>
        <v>0</v>
      </c>
      <c r="F28" s="34">
        <f t="shared" si="2"/>
        <v>0</v>
      </c>
      <c r="G28" s="34">
        <f t="shared" si="2"/>
        <v>0</v>
      </c>
    </row>
    <row r="29" spans="1:7" s="7" customFormat="1" ht="18" customHeight="1" x14ac:dyDescent="0.2">
      <c r="A29" s="43"/>
      <c r="B29" s="40"/>
      <c r="C29" s="28"/>
      <c r="D29" s="28"/>
      <c r="E29" s="28"/>
      <c r="F29" s="28"/>
      <c r="G29" s="28"/>
    </row>
    <row r="30" spans="1:7" s="7" customFormat="1" ht="18" customHeight="1" x14ac:dyDescent="0.2">
      <c r="A30" s="26"/>
      <c r="B30" s="39"/>
      <c r="C30" s="28"/>
      <c r="D30" s="28"/>
      <c r="E30" s="28"/>
      <c r="F30" s="28"/>
      <c r="G30" s="28"/>
    </row>
    <row r="31" spans="1:7" s="7" customFormat="1" ht="18" customHeight="1" x14ac:dyDescent="0.2">
      <c r="A31" s="26"/>
      <c r="B31" s="39"/>
      <c r="C31" s="28"/>
      <c r="D31" s="28"/>
      <c r="E31" s="28"/>
      <c r="F31" s="28"/>
      <c r="G31" s="28"/>
    </row>
    <row r="32" spans="1:7" s="7" customFormat="1" ht="18" customHeight="1" x14ac:dyDescent="0.2">
      <c r="A32" s="26"/>
      <c r="B32" s="39"/>
      <c r="C32" s="28"/>
      <c r="D32" s="28"/>
      <c r="E32" s="28"/>
      <c r="F32" s="28"/>
      <c r="G32" s="28"/>
    </row>
    <row r="33" spans="1:7" s="7" customFormat="1" ht="18" customHeight="1" x14ac:dyDescent="0.2">
      <c r="A33" s="26"/>
      <c r="B33" s="44"/>
      <c r="C33" s="28"/>
      <c r="D33" s="28"/>
      <c r="E33" s="28"/>
      <c r="F33" s="28"/>
      <c r="G33" s="28"/>
    </row>
    <row r="34" spans="1:7" s="7" customFormat="1" ht="18" customHeight="1" x14ac:dyDescent="0.2">
      <c r="A34" s="51"/>
      <c r="B34" s="27"/>
      <c r="C34" s="28"/>
      <c r="D34" s="28"/>
      <c r="E34" s="28"/>
      <c r="F34" s="28"/>
      <c r="G34" s="28"/>
    </row>
    <row r="35" spans="1:7" s="7" customFormat="1" ht="18" customHeight="1" x14ac:dyDescent="0.2">
      <c r="A35" s="51"/>
      <c r="B35" s="40"/>
      <c r="C35" s="28"/>
      <c r="D35" s="28"/>
      <c r="E35" s="28"/>
      <c r="F35" s="28"/>
      <c r="G35" s="28"/>
    </row>
    <row r="36" spans="1:7" s="7" customFormat="1" ht="18" customHeight="1" x14ac:dyDescent="0.2">
      <c r="A36" s="45"/>
      <c r="B36" s="41"/>
      <c r="C36" s="28"/>
      <c r="D36" s="28"/>
      <c r="E36" s="28"/>
      <c r="F36" s="28"/>
      <c r="G36" s="28"/>
    </row>
    <row r="37" spans="1:7" s="7" customFormat="1" ht="20.100000000000001" customHeight="1" x14ac:dyDescent="0.2">
      <c r="A37" s="210" t="s">
        <v>8</v>
      </c>
      <c r="B37" s="211"/>
      <c r="C37" s="50">
        <f>SUM(C38:C43)</f>
        <v>0</v>
      </c>
      <c r="D37" s="50">
        <f>SUM(D38:D43)</f>
        <v>0</v>
      </c>
      <c r="E37" s="50">
        <f>SUM(E38:E43)</f>
        <v>0</v>
      </c>
      <c r="F37" s="50">
        <f>SUM(F38:F43)</f>
        <v>0</v>
      </c>
      <c r="G37" s="50">
        <f>SUM(G38:G43)</f>
        <v>0</v>
      </c>
    </row>
    <row r="38" spans="1:7" s="7" customFormat="1" ht="18" customHeight="1" x14ac:dyDescent="0.2">
      <c r="A38" s="42"/>
      <c r="B38" s="46"/>
      <c r="C38" s="28"/>
      <c r="D38" s="28"/>
      <c r="E38" s="28"/>
      <c r="F38" s="28"/>
      <c r="G38" s="28"/>
    </row>
    <row r="39" spans="1:7" s="7" customFormat="1" ht="18" customHeight="1" x14ac:dyDescent="0.2">
      <c r="A39" s="26"/>
      <c r="B39" s="46"/>
      <c r="C39" s="28"/>
      <c r="D39" s="28"/>
      <c r="E39" s="28"/>
      <c r="F39" s="28"/>
      <c r="G39" s="28"/>
    </row>
    <row r="40" spans="1:7" s="7" customFormat="1" ht="18" customHeight="1" x14ac:dyDescent="0.2">
      <c r="A40" s="26"/>
      <c r="B40" s="39"/>
      <c r="C40" s="28"/>
      <c r="D40" s="28"/>
      <c r="E40" s="28"/>
      <c r="F40" s="28"/>
      <c r="G40" s="28"/>
    </row>
    <row r="41" spans="1:7" s="7" customFormat="1" ht="18" customHeight="1" x14ac:dyDescent="0.2">
      <c r="A41" s="26"/>
      <c r="B41" s="39"/>
      <c r="C41" s="28"/>
      <c r="D41" s="28"/>
      <c r="E41" s="28"/>
      <c r="F41" s="28"/>
      <c r="G41" s="28"/>
    </row>
    <row r="42" spans="1:7" s="7" customFormat="1" ht="18" customHeight="1" x14ac:dyDescent="0.2">
      <c r="A42" s="26"/>
      <c r="B42" s="39"/>
      <c r="C42" s="28"/>
      <c r="D42" s="28"/>
      <c r="E42" s="28"/>
      <c r="F42" s="28"/>
      <c r="G42" s="28"/>
    </row>
    <row r="43" spans="1:7" s="7" customFormat="1" ht="18" customHeight="1" x14ac:dyDescent="0.2">
      <c r="A43" s="45"/>
      <c r="B43" s="41"/>
      <c r="C43" s="28"/>
      <c r="D43" s="28"/>
      <c r="E43" s="28"/>
      <c r="F43" s="28"/>
      <c r="G43" s="28"/>
    </row>
    <row r="44" spans="1:7" s="7" customFormat="1" ht="20.100000000000001" customHeight="1" x14ac:dyDescent="0.2">
      <c r="A44" s="210" t="s">
        <v>9</v>
      </c>
      <c r="B44" s="211"/>
      <c r="C44" s="47">
        <f>SUM(C46:C48)</f>
        <v>0</v>
      </c>
      <c r="D44" s="47">
        <f t="shared" ref="D44:G44" si="3">SUM(D46:D48)</f>
        <v>0</v>
      </c>
      <c r="E44" s="47">
        <f t="shared" si="3"/>
        <v>0</v>
      </c>
      <c r="F44" s="47">
        <f t="shared" si="3"/>
        <v>0</v>
      </c>
      <c r="G44" s="47">
        <f t="shared" si="3"/>
        <v>0</v>
      </c>
    </row>
    <row r="45" spans="1:7" s="7" customFormat="1" ht="20.100000000000001" customHeight="1" x14ac:dyDescent="0.2">
      <c r="A45" s="48"/>
      <c r="B45" s="49" t="s">
        <v>15</v>
      </c>
      <c r="C45" s="28"/>
      <c r="D45" s="28"/>
      <c r="E45" s="28"/>
      <c r="F45" s="28"/>
      <c r="G45" s="28"/>
    </row>
    <row r="46" spans="1:7" s="7" customFormat="1" ht="18" customHeight="1" x14ac:dyDescent="0.2">
      <c r="A46" s="48"/>
      <c r="B46" s="49" t="s">
        <v>16</v>
      </c>
      <c r="C46" s="28"/>
      <c r="D46" s="28"/>
      <c r="E46" s="28"/>
      <c r="F46" s="28"/>
      <c r="G46" s="28"/>
    </row>
    <row r="47" spans="1:7" s="7" customFormat="1" ht="18" customHeight="1" x14ac:dyDescent="0.2">
      <c r="A47" s="48"/>
      <c r="B47" s="49" t="s">
        <v>17</v>
      </c>
      <c r="C47" s="28"/>
      <c r="D47" s="28"/>
      <c r="E47" s="28"/>
      <c r="F47" s="28"/>
      <c r="G47" s="28"/>
    </row>
    <row r="48" spans="1:7" s="7" customFormat="1" ht="18" customHeight="1" thickBot="1" x14ac:dyDescent="0.25">
      <c r="A48" s="48"/>
      <c r="B48" s="49" t="s">
        <v>18</v>
      </c>
      <c r="C48" s="28"/>
      <c r="D48" s="28"/>
      <c r="E48" s="28"/>
      <c r="F48" s="28"/>
      <c r="G48" s="28"/>
    </row>
    <row r="49" spans="1:11" s="7" customFormat="1" ht="20.100000000000001" customHeight="1" thickTop="1" thickBot="1" x14ac:dyDescent="0.25">
      <c r="A49" s="212" t="s">
        <v>10</v>
      </c>
      <c r="B49" s="213"/>
      <c r="C49" s="29">
        <f>C15++C22+C25+C28+C37+C44</f>
        <v>0</v>
      </c>
      <c r="D49" s="29">
        <f>D15++D22+D25+D28+D37+D44</f>
        <v>0</v>
      </c>
      <c r="E49" s="29">
        <f>E15++E22+E25+E28+E37+E44</f>
        <v>0</v>
      </c>
      <c r="F49" s="29">
        <f>F15++F22+F25+F28+F37+F44</f>
        <v>0</v>
      </c>
      <c r="G49" s="79">
        <f>G15++G22+G25+G28+G37+G44</f>
        <v>0</v>
      </c>
      <c r="H49" s="80"/>
      <c r="I49" s="1"/>
      <c r="J49" s="1"/>
      <c r="K49" s="1"/>
    </row>
    <row r="50" spans="1:11" s="7" customFormat="1" ht="24" customHeight="1" thickTop="1" x14ac:dyDescent="0.2">
      <c r="A50" s="214" t="s">
        <v>12</v>
      </c>
      <c r="B50" s="215"/>
      <c r="C50" s="207"/>
      <c r="D50" s="207"/>
      <c r="E50" s="207"/>
      <c r="F50" s="207"/>
      <c r="G50" s="207"/>
      <c r="H50" s="1"/>
      <c r="I50" s="1"/>
      <c r="J50" s="1"/>
      <c r="K50" s="1"/>
    </row>
    <row r="51" spans="1:11" s="7" customFormat="1" ht="24" customHeight="1" x14ac:dyDescent="0.2">
      <c r="A51" s="216"/>
      <c r="B51" s="217"/>
      <c r="C51" s="208"/>
      <c r="D51" s="208"/>
      <c r="E51" s="208"/>
      <c r="F51" s="208"/>
      <c r="G51" s="208"/>
      <c r="H51" s="1"/>
      <c r="I51" s="1"/>
      <c r="J51" s="1"/>
      <c r="K51" s="1"/>
    </row>
    <row r="52" spans="1:11" s="7" customFormat="1" ht="24" customHeight="1" x14ac:dyDescent="0.2">
      <c r="A52" s="216"/>
      <c r="B52" s="217"/>
      <c r="C52" s="208"/>
      <c r="D52" s="208"/>
      <c r="E52" s="208"/>
      <c r="F52" s="208"/>
      <c r="G52" s="208"/>
      <c r="H52" s="1"/>
      <c r="I52" s="1"/>
      <c r="J52" s="1"/>
      <c r="K52" s="1"/>
    </row>
    <row r="53" spans="1:11" ht="24" customHeight="1" x14ac:dyDescent="0.2">
      <c r="A53" s="218"/>
      <c r="B53" s="219"/>
      <c r="C53" s="209"/>
      <c r="D53" s="209"/>
      <c r="E53" s="209"/>
      <c r="F53" s="209"/>
      <c r="G53" s="209"/>
    </row>
    <row r="54" spans="1:11" ht="15" customHeight="1" x14ac:dyDescent="0.2">
      <c r="A54" s="15"/>
      <c r="B54" s="15"/>
      <c r="C54" s="17"/>
      <c r="D54" s="18"/>
      <c r="E54" s="18"/>
      <c r="F54" s="18"/>
      <c r="G54" s="18"/>
    </row>
    <row r="55" spans="1:11" s="7" customFormat="1" ht="18.75" customHeight="1" x14ac:dyDescent="0.2">
      <c r="A55" s="23" t="s">
        <v>14</v>
      </c>
      <c r="B55" s="24"/>
      <c r="C55" s="20"/>
      <c r="D55" s="21"/>
      <c r="E55" s="22"/>
      <c r="F55" s="19"/>
      <c r="G55" s="19"/>
    </row>
    <row r="56" spans="1:11" s="7" customFormat="1" ht="18.75" customHeight="1" x14ac:dyDescent="0.2">
      <c r="A56" s="23" t="s">
        <v>13</v>
      </c>
      <c r="B56" s="24"/>
      <c r="C56" s="20"/>
      <c r="D56" s="21"/>
      <c r="E56" s="22"/>
      <c r="F56" s="19"/>
      <c r="G56" s="19"/>
    </row>
    <row r="57" spans="1:11" s="7" customFormat="1" ht="18.75" customHeight="1" x14ac:dyDescent="0.2">
      <c r="A57" s="23" t="s">
        <v>20</v>
      </c>
      <c r="B57" s="24"/>
      <c r="C57" s="20"/>
      <c r="D57" s="21"/>
      <c r="E57" s="22"/>
      <c r="F57" s="19"/>
      <c r="G57" s="19"/>
    </row>
    <row r="58" spans="1:11" ht="20.100000000000001" customHeight="1" x14ac:dyDescent="0.2">
      <c r="A58" s="8"/>
      <c r="B58" s="9"/>
    </row>
    <row r="59" spans="1:11" ht="20.100000000000001" customHeight="1" x14ac:dyDescent="0.2">
      <c r="B59" s="10"/>
    </row>
  </sheetData>
  <mergeCells count="19">
    <mergeCell ref="G50:G53"/>
    <mergeCell ref="A49:B49"/>
    <mergeCell ref="A50:B53"/>
    <mergeCell ref="C50:C53"/>
    <mergeCell ref="D50:D53"/>
    <mergeCell ref="E50:E53"/>
    <mergeCell ref="F50:F53"/>
    <mergeCell ref="A44:B44"/>
    <mergeCell ref="E3:G3"/>
    <mergeCell ref="A5:G5"/>
    <mergeCell ref="A7:B7"/>
    <mergeCell ref="A8:B8"/>
    <mergeCell ref="A12:B12"/>
    <mergeCell ref="A14:B14"/>
    <mergeCell ref="A15:B15"/>
    <mergeCell ref="A22:B22"/>
    <mergeCell ref="A25:B25"/>
    <mergeCell ref="A28:B28"/>
    <mergeCell ref="A37:B37"/>
  </mergeCells>
  <phoneticPr fontId="3"/>
  <conditionalFormatting sqref="A37">
    <cfRule type="cellIs" dxfId="9" priority="1" stopIfTrue="1" operator="equal">
      <formula>0</formula>
    </cfRule>
  </conditionalFormatting>
  <conditionalFormatting sqref="C12:G12 C49:G49">
    <cfRule type="cellIs" dxfId="8" priority="4" stopIfTrue="1" operator="equal">
      <formula>0</formula>
    </cfRule>
  </conditionalFormatting>
  <conditionalFormatting sqref="A15 A25 A28 C37:G37 A8 A44 C8:G8 C25:G25 C44:G44 C15:G15 C28:G28">
    <cfRule type="cellIs" dxfId="7" priority="5" stopIfTrue="1" operator="equal">
      <formula>0</formula>
    </cfRule>
  </conditionalFormatting>
  <conditionalFormatting sqref="A22 C22:G22">
    <cfRule type="cellIs" dxfId="6" priority="3" stopIfTrue="1" operator="equal">
      <formula>0</formula>
    </cfRule>
  </conditionalFormatting>
  <conditionalFormatting sqref="C50:G50">
    <cfRule type="cellIs" dxfId="5"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E461-7D3B-4FD2-B458-7A484D2BB833}">
  <sheetPr>
    <pageSetUpPr fitToPage="1"/>
  </sheetPr>
  <dimension ref="A1:I70"/>
  <sheetViews>
    <sheetView view="pageBreakPreview" topLeftCell="A10" zoomScale="85" zoomScaleNormal="100" zoomScaleSheetLayoutView="85" workbookViewId="0">
      <selection activeCell="A26" sqref="A26:G27"/>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220" t="s">
        <v>0</v>
      </c>
      <c r="F3" s="221"/>
      <c r="G3" s="221"/>
      <c r="H3" s="6"/>
      <c r="I3" s="6"/>
    </row>
    <row r="4" spans="1:9" ht="20.100000000000001" customHeight="1" x14ac:dyDescent="0.2">
      <c r="A4" s="11"/>
      <c r="B4" s="12"/>
      <c r="C4" s="12"/>
      <c r="D4" s="12"/>
      <c r="E4" s="13"/>
      <c r="F4" s="14"/>
      <c r="G4" s="14"/>
      <c r="H4" s="6"/>
      <c r="I4" s="6"/>
    </row>
    <row r="5" spans="1:9" ht="30.75" customHeight="1" x14ac:dyDescent="0.2">
      <c r="A5" s="222" t="s">
        <v>1</v>
      </c>
      <c r="B5" s="222"/>
      <c r="C5" s="222"/>
      <c r="D5" s="222"/>
      <c r="E5" s="222"/>
      <c r="F5" s="222"/>
      <c r="G5" s="222"/>
    </row>
    <row r="6" spans="1:9" ht="20.100000000000001" customHeight="1" x14ac:dyDescent="0.2">
      <c r="A6" s="52"/>
      <c r="B6" s="53"/>
      <c r="C6" s="53"/>
      <c r="D6" s="53"/>
      <c r="E6" s="53"/>
      <c r="F6" s="53"/>
      <c r="G6" s="70" t="s">
        <v>19</v>
      </c>
    </row>
    <row r="7" spans="1:9" ht="20.100000000000001" customHeight="1" x14ac:dyDescent="0.2">
      <c r="A7" s="230" t="s">
        <v>2</v>
      </c>
      <c r="B7" s="231"/>
      <c r="C7" s="65" t="s">
        <v>62</v>
      </c>
      <c r="D7" s="65" t="s">
        <v>62</v>
      </c>
      <c r="E7" s="65" t="s">
        <v>62</v>
      </c>
      <c r="F7" s="65" t="s">
        <v>62</v>
      </c>
      <c r="G7" s="65" t="s">
        <v>62</v>
      </c>
      <c r="H7" s="7"/>
      <c r="I7" s="7"/>
    </row>
    <row r="8" spans="1:9" s="7" customFormat="1" ht="19.5" customHeight="1" x14ac:dyDescent="0.2">
      <c r="A8" s="210" t="s">
        <v>59</v>
      </c>
      <c r="B8" s="211"/>
      <c r="C8" s="25">
        <f>SUM(C9:C11)</f>
        <v>226790000</v>
      </c>
      <c r="D8" s="25">
        <f t="shared" ref="D8:G8" si="0">SUM(D9:D11)</f>
        <v>229735000</v>
      </c>
      <c r="E8" s="25">
        <f t="shared" si="0"/>
        <v>232809550</v>
      </c>
      <c r="F8" s="25">
        <f t="shared" si="0"/>
        <v>235976336.5</v>
      </c>
      <c r="G8" s="25">
        <f t="shared" si="0"/>
        <v>239238126.595</v>
      </c>
    </row>
    <row r="9" spans="1:9" s="7" customFormat="1" ht="18" customHeight="1" x14ac:dyDescent="0.2">
      <c r="A9" s="26"/>
      <c r="B9" s="27" t="s">
        <v>11</v>
      </c>
      <c r="C9" s="66">
        <v>156780000</v>
      </c>
      <c r="D9" s="66">
        <v>156225000</v>
      </c>
      <c r="E9" s="66">
        <v>155624550</v>
      </c>
      <c r="F9" s="66">
        <v>154932586.5</v>
      </c>
      <c r="G9" s="66">
        <v>154142689.095</v>
      </c>
    </row>
    <row r="10" spans="1:9" s="7" customFormat="1" ht="18" customHeight="1" x14ac:dyDescent="0.2">
      <c r="A10" s="31"/>
      <c r="B10" s="73" t="s">
        <v>63</v>
      </c>
      <c r="C10" s="66">
        <v>70000000</v>
      </c>
      <c r="D10" s="66">
        <v>73500000</v>
      </c>
      <c r="E10" s="66">
        <v>77175000</v>
      </c>
      <c r="F10" s="66">
        <v>81033750</v>
      </c>
      <c r="G10" s="81">
        <v>85085437.5</v>
      </c>
    </row>
    <row r="11" spans="1:9" s="7" customFormat="1" ht="18" customHeight="1" thickBot="1" x14ac:dyDescent="0.25">
      <c r="A11" s="31"/>
      <c r="B11" s="71" t="s">
        <v>64</v>
      </c>
      <c r="C11" s="72">
        <v>10000</v>
      </c>
      <c r="D11" s="72">
        <v>10000</v>
      </c>
      <c r="E11" s="72">
        <v>10000</v>
      </c>
      <c r="F11" s="72">
        <v>10000</v>
      </c>
      <c r="G11" s="82">
        <v>10000</v>
      </c>
    </row>
    <row r="12" spans="1:9" s="7" customFormat="1" ht="20.100000000000001" customHeight="1" thickTop="1" thickBot="1" x14ac:dyDescent="0.25">
      <c r="A12" s="228" t="s">
        <v>3</v>
      </c>
      <c r="B12" s="229"/>
      <c r="C12" s="63">
        <f>C8</f>
        <v>226790000</v>
      </c>
      <c r="D12" s="63">
        <f>D8</f>
        <v>229735000</v>
      </c>
      <c r="E12" s="63">
        <f>E8</f>
        <v>232809550</v>
      </c>
      <c r="F12" s="63">
        <f>F8</f>
        <v>235976336.5</v>
      </c>
      <c r="G12" s="64">
        <f>G8</f>
        <v>239238126.595</v>
      </c>
    </row>
    <row r="13" spans="1:9" s="7" customFormat="1" ht="20.100000000000001" customHeight="1" thickTop="1" x14ac:dyDescent="0.2">
      <c r="A13" s="31"/>
      <c r="B13" s="32"/>
      <c r="C13" s="33"/>
      <c r="D13" s="33"/>
      <c r="E13" s="33"/>
      <c r="F13" s="33"/>
      <c r="G13" s="33"/>
    </row>
    <row r="14" spans="1:9" s="7" customFormat="1" ht="20.100000000000001" customHeight="1" x14ac:dyDescent="0.2">
      <c r="A14" s="230" t="s">
        <v>4</v>
      </c>
      <c r="B14" s="231"/>
      <c r="C14" s="65" t="s">
        <v>62</v>
      </c>
      <c r="D14" s="65" t="s">
        <v>62</v>
      </c>
      <c r="E14" s="65" t="s">
        <v>62</v>
      </c>
      <c r="F14" s="65" t="s">
        <v>62</v>
      </c>
      <c r="G14" s="65" t="s">
        <v>62</v>
      </c>
    </row>
    <row r="15" spans="1:9" s="7" customFormat="1" ht="20.100000000000001" customHeight="1" x14ac:dyDescent="0.2">
      <c r="A15" s="210" t="s">
        <v>21</v>
      </c>
      <c r="B15" s="211"/>
      <c r="C15" s="67">
        <f>SUM(C16:C24)</f>
        <v>105500000</v>
      </c>
      <c r="D15" s="67">
        <f t="shared" ref="D15:G15" si="1">SUM(D16:D24)</f>
        <v>108485000</v>
      </c>
      <c r="E15" s="67">
        <f t="shared" si="1"/>
        <v>111559550</v>
      </c>
      <c r="F15" s="67">
        <f t="shared" si="1"/>
        <v>114726336.5</v>
      </c>
      <c r="G15" s="67">
        <f t="shared" si="1"/>
        <v>117988126.595</v>
      </c>
    </row>
    <row r="16" spans="1:9" s="7" customFormat="1" ht="18" customHeight="1" x14ac:dyDescent="0.2">
      <c r="A16" s="232" t="s">
        <v>28</v>
      </c>
      <c r="B16" s="55" t="s">
        <v>38</v>
      </c>
      <c r="C16" s="66">
        <v>10000000</v>
      </c>
      <c r="D16" s="66">
        <f>C16*1.03</f>
        <v>10300000</v>
      </c>
      <c r="E16" s="66">
        <f t="shared" ref="E16:G16" si="2">D16*1.03</f>
        <v>10609000</v>
      </c>
      <c r="F16" s="66">
        <f t="shared" si="2"/>
        <v>10927270</v>
      </c>
      <c r="G16" s="66">
        <f t="shared" si="2"/>
        <v>11255088.1</v>
      </c>
    </row>
    <row r="17" spans="1:7" s="7" customFormat="1" ht="18" customHeight="1" x14ac:dyDescent="0.2">
      <c r="A17" s="232"/>
      <c r="B17" s="55" t="s">
        <v>39</v>
      </c>
      <c r="C17" s="66">
        <v>30000000</v>
      </c>
      <c r="D17" s="66">
        <f t="shared" ref="D17:G22" si="3">C17*1.03</f>
        <v>30900000</v>
      </c>
      <c r="E17" s="66">
        <f t="shared" si="3"/>
        <v>31827000</v>
      </c>
      <c r="F17" s="66">
        <f t="shared" si="3"/>
        <v>32781810</v>
      </c>
      <c r="G17" s="66">
        <f t="shared" si="3"/>
        <v>33765264.300000004</v>
      </c>
    </row>
    <row r="18" spans="1:7" s="7" customFormat="1" ht="18" customHeight="1" x14ac:dyDescent="0.2">
      <c r="A18" s="233" t="s">
        <v>43</v>
      </c>
      <c r="B18" s="55" t="s">
        <v>40</v>
      </c>
      <c r="C18" s="66">
        <v>2000000</v>
      </c>
      <c r="D18" s="66">
        <f t="shared" si="3"/>
        <v>2060000</v>
      </c>
      <c r="E18" s="66">
        <f t="shared" si="3"/>
        <v>2121800</v>
      </c>
      <c r="F18" s="66">
        <f t="shared" si="3"/>
        <v>2185454</v>
      </c>
      <c r="G18" s="66">
        <f t="shared" si="3"/>
        <v>2251017.62</v>
      </c>
    </row>
    <row r="19" spans="1:7" s="7" customFormat="1" ht="18" customHeight="1" x14ac:dyDescent="0.2">
      <c r="A19" s="233"/>
      <c r="B19" s="36" t="s">
        <v>41</v>
      </c>
      <c r="C19" s="66">
        <v>1500000</v>
      </c>
      <c r="D19" s="66">
        <f t="shared" si="3"/>
        <v>1545000</v>
      </c>
      <c r="E19" s="66">
        <f t="shared" si="3"/>
        <v>1591350</v>
      </c>
      <c r="F19" s="66">
        <f t="shared" si="3"/>
        <v>1639090.5</v>
      </c>
      <c r="G19" s="66">
        <f t="shared" si="3"/>
        <v>1688263.2150000001</v>
      </c>
    </row>
    <row r="20" spans="1:7" s="7" customFormat="1" ht="18" customHeight="1" x14ac:dyDescent="0.2">
      <c r="A20" s="234"/>
      <c r="B20" s="55" t="s">
        <v>42</v>
      </c>
      <c r="C20" s="66">
        <v>1000000</v>
      </c>
      <c r="D20" s="66">
        <f t="shared" si="3"/>
        <v>1030000</v>
      </c>
      <c r="E20" s="66">
        <f t="shared" si="3"/>
        <v>1060900</v>
      </c>
      <c r="F20" s="66">
        <f t="shared" si="3"/>
        <v>1092727</v>
      </c>
      <c r="G20" s="66">
        <f t="shared" si="3"/>
        <v>1125508.81</v>
      </c>
    </row>
    <row r="21" spans="1:7" s="7" customFormat="1" ht="18" customHeight="1" x14ac:dyDescent="0.2">
      <c r="A21" s="37"/>
      <c r="B21" s="55" t="s">
        <v>22</v>
      </c>
      <c r="C21" s="66">
        <v>15000000</v>
      </c>
      <c r="D21" s="66">
        <f t="shared" si="3"/>
        <v>15450000</v>
      </c>
      <c r="E21" s="66">
        <f t="shared" si="3"/>
        <v>15913500</v>
      </c>
      <c r="F21" s="66">
        <f t="shared" si="3"/>
        <v>16390905</v>
      </c>
      <c r="G21" s="66">
        <f t="shared" si="3"/>
        <v>16882632.150000002</v>
      </c>
    </row>
    <row r="22" spans="1:7" s="7" customFormat="1" ht="18" customHeight="1" x14ac:dyDescent="0.2">
      <c r="A22" s="68"/>
      <c r="B22" s="55" t="s">
        <v>23</v>
      </c>
      <c r="C22" s="66">
        <v>40000000</v>
      </c>
      <c r="D22" s="66">
        <f>C22*1.03</f>
        <v>41200000</v>
      </c>
      <c r="E22" s="66">
        <f t="shared" si="3"/>
        <v>42436000</v>
      </c>
      <c r="F22" s="66">
        <f t="shared" si="3"/>
        <v>43709080</v>
      </c>
      <c r="G22" s="66">
        <f t="shared" si="3"/>
        <v>45020352.399999999</v>
      </c>
    </row>
    <row r="23" spans="1:7" s="7" customFormat="1" ht="18" customHeight="1" x14ac:dyDescent="0.2">
      <c r="A23" s="68"/>
      <c r="B23" s="55" t="s">
        <v>24</v>
      </c>
      <c r="C23" s="66">
        <v>5000000</v>
      </c>
      <c r="D23" s="66">
        <v>5000000</v>
      </c>
      <c r="E23" s="66">
        <v>5000000</v>
      </c>
      <c r="F23" s="66">
        <v>5000000</v>
      </c>
      <c r="G23" s="66">
        <v>5000000</v>
      </c>
    </row>
    <row r="24" spans="1:7" s="7" customFormat="1" ht="18" customHeight="1" x14ac:dyDescent="0.2">
      <c r="A24" s="69"/>
      <c r="B24" s="56" t="s">
        <v>51</v>
      </c>
      <c r="C24" s="66">
        <v>1000000</v>
      </c>
      <c r="D24" s="66">
        <v>1000000</v>
      </c>
      <c r="E24" s="66">
        <v>1000000</v>
      </c>
      <c r="F24" s="66">
        <v>1000000</v>
      </c>
      <c r="G24" s="66">
        <v>1000000</v>
      </c>
    </row>
    <row r="25" spans="1:7" s="7" customFormat="1" ht="20.100000000000001" customHeight="1" x14ac:dyDescent="0.2">
      <c r="A25" s="210" t="s">
        <v>5</v>
      </c>
      <c r="B25" s="211"/>
      <c r="C25" s="67">
        <f>SUM(C26:C27)</f>
        <v>0</v>
      </c>
      <c r="D25" s="67">
        <f>SUM(D26:D27)</f>
        <v>0</v>
      </c>
      <c r="E25" s="67">
        <f>SUM(E26:E27)</f>
        <v>0</v>
      </c>
      <c r="F25" s="67">
        <f>SUM(F26:F27)</f>
        <v>0</v>
      </c>
      <c r="G25" s="67">
        <f>SUM(G26:G27)</f>
        <v>0</v>
      </c>
    </row>
    <row r="26" spans="1:7" s="7" customFormat="1" ht="18" customHeight="1" x14ac:dyDescent="0.2">
      <c r="A26" s="200"/>
      <c r="B26" s="204"/>
      <c r="C26" s="205"/>
      <c r="D26" s="205"/>
      <c r="E26" s="205"/>
      <c r="F26" s="205"/>
      <c r="G26" s="205"/>
    </row>
    <row r="27" spans="1:7" s="7" customFormat="1" ht="18" customHeight="1" x14ac:dyDescent="0.2">
      <c r="A27" s="200"/>
      <c r="B27" s="206"/>
      <c r="C27" s="205"/>
      <c r="D27" s="205"/>
      <c r="E27" s="205"/>
      <c r="F27" s="205"/>
      <c r="G27" s="205"/>
    </row>
    <row r="28" spans="1:7" s="7" customFormat="1" ht="20.100000000000001" customHeight="1" x14ac:dyDescent="0.2">
      <c r="A28" s="210" t="s">
        <v>6</v>
      </c>
      <c r="B28" s="211"/>
      <c r="C28" s="67">
        <f>SUM(C29:C29)</f>
        <v>5000000</v>
      </c>
      <c r="D28" s="67">
        <f t="shared" ref="D28:G28" si="4">SUM(D29:D29)</f>
        <v>5000000</v>
      </c>
      <c r="E28" s="67">
        <f t="shared" si="4"/>
        <v>5000000</v>
      </c>
      <c r="F28" s="67">
        <f t="shared" si="4"/>
        <v>5000000</v>
      </c>
      <c r="G28" s="67">
        <f t="shared" si="4"/>
        <v>5000000</v>
      </c>
    </row>
    <row r="29" spans="1:7" s="7" customFormat="1" ht="18" customHeight="1" x14ac:dyDescent="0.2">
      <c r="A29" s="42"/>
      <c r="B29" s="58" t="s">
        <v>50</v>
      </c>
      <c r="C29" s="66">
        <v>5000000</v>
      </c>
      <c r="D29" s="66">
        <v>5000000</v>
      </c>
      <c r="E29" s="66">
        <v>5000000</v>
      </c>
      <c r="F29" s="66">
        <v>5000000</v>
      </c>
      <c r="G29" s="66">
        <v>5000000</v>
      </c>
    </row>
    <row r="30" spans="1:7" s="7" customFormat="1" ht="20.100000000000001" customHeight="1" x14ac:dyDescent="0.2">
      <c r="A30" s="210" t="s">
        <v>7</v>
      </c>
      <c r="B30" s="211"/>
      <c r="C30" s="67">
        <f>SUM(C31:C46)</f>
        <v>14090000</v>
      </c>
      <c r="D30" s="67">
        <f t="shared" ref="D30:G30" si="5">SUM(D31:D46)</f>
        <v>14050000</v>
      </c>
      <c r="E30" s="67">
        <f t="shared" si="5"/>
        <v>14050000</v>
      </c>
      <c r="F30" s="67">
        <f t="shared" si="5"/>
        <v>14050000</v>
      </c>
      <c r="G30" s="67">
        <f t="shared" si="5"/>
        <v>14040000</v>
      </c>
    </row>
    <row r="31" spans="1:7" s="7" customFormat="1" ht="18" customHeight="1" x14ac:dyDescent="0.2">
      <c r="A31" s="43"/>
      <c r="B31" s="59" t="s">
        <v>36</v>
      </c>
      <c r="C31" s="66">
        <v>3500000</v>
      </c>
      <c r="D31" s="66">
        <v>3500000</v>
      </c>
      <c r="E31" s="66">
        <v>3500000</v>
      </c>
      <c r="F31" s="66">
        <v>3500000</v>
      </c>
      <c r="G31" s="66">
        <v>3500000</v>
      </c>
    </row>
    <row r="32" spans="1:7" s="7" customFormat="1" ht="18" customHeight="1" x14ac:dyDescent="0.2">
      <c r="A32" s="43"/>
      <c r="B32" s="59" t="s">
        <v>37</v>
      </c>
      <c r="C32" s="66">
        <v>3000000</v>
      </c>
      <c r="D32" s="66">
        <v>3000000</v>
      </c>
      <c r="E32" s="66">
        <v>3000000</v>
      </c>
      <c r="F32" s="66">
        <v>3000000</v>
      </c>
      <c r="G32" s="66">
        <v>3000000</v>
      </c>
    </row>
    <row r="33" spans="1:7" s="7" customFormat="1" ht="18" customHeight="1" x14ac:dyDescent="0.2">
      <c r="A33" s="51"/>
      <c r="B33" s="59" t="s">
        <v>44</v>
      </c>
      <c r="C33" s="66">
        <v>1010000</v>
      </c>
      <c r="D33" s="66">
        <v>1010000</v>
      </c>
      <c r="E33" s="66">
        <v>1010000</v>
      </c>
      <c r="F33" s="66">
        <v>1010000</v>
      </c>
      <c r="G33" s="66">
        <v>1000000</v>
      </c>
    </row>
    <row r="34" spans="1:7" s="7" customFormat="1" ht="18" customHeight="1" x14ac:dyDescent="0.2">
      <c r="A34" s="26"/>
      <c r="B34" s="60" t="s">
        <v>25</v>
      </c>
      <c r="C34" s="66">
        <v>500000</v>
      </c>
      <c r="D34" s="66">
        <v>500000</v>
      </c>
      <c r="E34" s="66">
        <v>500000</v>
      </c>
      <c r="F34" s="66">
        <v>500000</v>
      </c>
      <c r="G34" s="66">
        <v>500000</v>
      </c>
    </row>
    <row r="35" spans="1:7" s="7" customFormat="1" ht="18" customHeight="1" x14ac:dyDescent="0.2">
      <c r="A35" s="26"/>
      <c r="B35" s="60" t="s">
        <v>48</v>
      </c>
      <c r="C35" s="66">
        <v>1000000</v>
      </c>
      <c r="D35" s="66">
        <v>1000000</v>
      </c>
      <c r="E35" s="66">
        <v>1000000</v>
      </c>
      <c r="F35" s="66">
        <v>1000000</v>
      </c>
      <c r="G35" s="66">
        <v>1000000</v>
      </c>
    </row>
    <row r="36" spans="1:7" s="7" customFormat="1" ht="18" customHeight="1" x14ac:dyDescent="0.2">
      <c r="A36" s="26"/>
      <c r="B36" s="61" t="s">
        <v>53</v>
      </c>
      <c r="C36" s="66">
        <v>3000000</v>
      </c>
      <c r="D36" s="66">
        <v>3000000</v>
      </c>
      <c r="E36" s="66">
        <v>3000000</v>
      </c>
      <c r="F36" s="66">
        <v>3000000</v>
      </c>
      <c r="G36" s="66">
        <v>3000000</v>
      </c>
    </row>
    <row r="37" spans="1:7" s="7" customFormat="1" ht="18" customHeight="1" x14ac:dyDescent="0.2">
      <c r="A37" s="26"/>
      <c r="B37" s="61" t="s">
        <v>33</v>
      </c>
      <c r="C37" s="66">
        <v>1200000</v>
      </c>
      <c r="D37" s="66">
        <v>1200000</v>
      </c>
      <c r="E37" s="66">
        <v>1200000</v>
      </c>
      <c r="F37" s="66">
        <v>1200000</v>
      </c>
      <c r="G37" s="66">
        <v>1200000</v>
      </c>
    </row>
    <row r="38" spans="1:7" s="7" customFormat="1" ht="18" customHeight="1" x14ac:dyDescent="0.2">
      <c r="A38" s="26"/>
      <c r="B38" s="61" t="s">
        <v>52</v>
      </c>
      <c r="C38" s="66">
        <v>50000</v>
      </c>
      <c r="D38" s="66">
        <v>50000</v>
      </c>
      <c r="E38" s="66">
        <v>50000</v>
      </c>
      <c r="F38" s="66">
        <v>50000</v>
      </c>
      <c r="G38" s="66">
        <v>50000</v>
      </c>
    </row>
    <row r="39" spans="1:7" s="7" customFormat="1" ht="18" customHeight="1" x14ac:dyDescent="0.2">
      <c r="A39" s="26"/>
      <c r="B39" s="61" t="s">
        <v>45</v>
      </c>
      <c r="C39" s="66">
        <v>50000</v>
      </c>
      <c r="D39" s="66">
        <v>50000</v>
      </c>
      <c r="E39" s="66">
        <v>50000</v>
      </c>
      <c r="F39" s="66">
        <v>50000</v>
      </c>
      <c r="G39" s="66">
        <v>50000</v>
      </c>
    </row>
    <row r="40" spans="1:7" s="7" customFormat="1" ht="18" customHeight="1" x14ac:dyDescent="0.2">
      <c r="A40" s="51"/>
      <c r="B40" s="55" t="s">
        <v>27</v>
      </c>
      <c r="C40" s="66">
        <v>200000</v>
      </c>
      <c r="D40" s="66">
        <v>200000</v>
      </c>
      <c r="E40" s="66">
        <v>200000</v>
      </c>
      <c r="F40" s="66">
        <v>200000</v>
      </c>
      <c r="G40" s="66">
        <v>200000</v>
      </c>
    </row>
    <row r="41" spans="1:7" s="7" customFormat="1" ht="18" customHeight="1" x14ac:dyDescent="0.2">
      <c r="A41" s="26"/>
      <c r="B41" s="57" t="s">
        <v>56</v>
      </c>
      <c r="C41" s="66">
        <v>250000</v>
      </c>
      <c r="D41" s="66">
        <v>250000</v>
      </c>
      <c r="E41" s="66">
        <v>250000</v>
      </c>
      <c r="F41" s="66">
        <v>250000</v>
      </c>
      <c r="G41" s="66">
        <v>250000</v>
      </c>
    </row>
    <row r="42" spans="1:7" s="7" customFormat="1" ht="18" customHeight="1" x14ac:dyDescent="0.2">
      <c r="A42" s="51"/>
      <c r="B42" s="59" t="s">
        <v>54</v>
      </c>
      <c r="C42" s="66">
        <v>200000</v>
      </c>
      <c r="D42" s="66">
        <v>200000</v>
      </c>
      <c r="E42" s="66">
        <v>200000</v>
      </c>
      <c r="F42" s="66">
        <v>200000</v>
      </c>
      <c r="G42" s="66">
        <v>200000</v>
      </c>
    </row>
    <row r="43" spans="1:7" s="7" customFormat="1" ht="18" customHeight="1" x14ac:dyDescent="0.2">
      <c r="A43" s="51"/>
      <c r="B43" s="59" t="s">
        <v>32</v>
      </c>
      <c r="C43" s="66">
        <v>50000</v>
      </c>
      <c r="D43" s="66">
        <v>50000</v>
      </c>
      <c r="E43" s="66">
        <v>50000</v>
      </c>
      <c r="F43" s="66">
        <v>50000</v>
      </c>
      <c r="G43" s="66">
        <v>50000</v>
      </c>
    </row>
    <row r="44" spans="1:7" s="7" customFormat="1" ht="18" customHeight="1" x14ac:dyDescent="0.2">
      <c r="A44" s="51"/>
      <c r="B44" s="59" t="s">
        <v>55</v>
      </c>
      <c r="C44" s="66">
        <v>20000</v>
      </c>
      <c r="D44" s="66">
        <v>20000</v>
      </c>
      <c r="E44" s="66">
        <v>20000</v>
      </c>
      <c r="F44" s="66">
        <v>20000</v>
      </c>
      <c r="G44" s="66">
        <v>20000</v>
      </c>
    </row>
    <row r="45" spans="1:7" s="7" customFormat="1" ht="18" customHeight="1" x14ac:dyDescent="0.2">
      <c r="A45" s="51"/>
      <c r="B45" s="59" t="s">
        <v>34</v>
      </c>
      <c r="C45" s="66">
        <v>40000</v>
      </c>
      <c r="D45" s="66">
        <v>0</v>
      </c>
      <c r="E45" s="66">
        <v>0</v>
      </c>
      <c r="F45" s="66">
        <v>0</v>
      </c>
      <c r="G45" s="66">
        <v>0</v>
      </c>
    </row>
    <row r="46" spans="1:7" s="7" customFormat="1" ht="18" customHeight="1" x14ac:dyDescent="0.2">
      <c r="A46" s="45"/>
      <c r="B46" s="62" t="s">
        <v>26</v>
      </c>
      <c r="C46" s="66">
        <v>20000</v>
      </c>
      <c r="D46" s="66">
        <v>20000</v>
      </c>
      <c r="E46" s="66">
        <v>20000</v>
      </c>
      <c r="F46" s="66">
        <v>20000</v>
      </c>
      <c r="G46" s="66">
        <v>20000</v>
      </c>
    </row>
    <row r="47" spans="1:7" s="7" customFormat="1" ht="18" customHeight="1" x14ac:dyDescent="0.2">
      <c r="A47" s="210" t="s">
        <v>8</v>
      </c>
      <c r="B47" s="211"/>
      <c r="C47" s="67">
        <f>SUM(C48:C54)</f>
        <v>21700000</v>
      </c>
      <c r="D47" s="50">
        <f>SUM(D48:D54)</f>
        <v>21700000</v>
      </c>
      <c r="E47" s="50">
        <f>SUM(E48:E54)</f>
        <v>21700000</v>
      </c>
      <c r="F47" s="50">
        <f>SUM(F48:F54)</f>
        <v>21700000</v>
      </c>
      <c r="G47" s="50">
        <f>SUM(G48:G54)</f>
        <v>21700000</v>
      </c>
    </row>
    <row r="48" spans="1:7" s="7" customFormat="1" ht="20.100000000000001" customHeight="1" x14ac:dyDescent="0.2">
      <c r="A48" s="42"/>
      <c r="B48" s="60" t="s">
        <v>46</v>
      </c>
      <c r="C48" s="66">
        <v>12000000</v>
      </c>
      <c r="D48" s="66">
        <v>12000000</v>
      </c>
      <c r="E48" s="66">
        <v>12000000</v>
      </c>
      <c r="F48" s="66">
        <v>12000000</v>
      </c>
      <c r="G48" s="66">
        <v>12000000</v>
      </c>
    </row>
    <row r="49" spans="1:9" s="7" customFormat="1" ht="20.100000000000001" customHeight="1" x14ac:dyDescent="0.2">
      <c r="A49" s="26"/>
      <c r="B49" s="61" t="s">
        <v>57</v>
      </c>
      <c r="C49" s="66">
        <v>1200000</v>
      </c>
      <c r="D49" s="66">
        <v>1200000</v>
      </c>
      <c r="E49" s="66">
        <v>1200000</v>
      </c>
      <c r="F49" s="66">
        <v>1200000</v>
      </c>
      <c r="G49" s="66">
        <v>1200000</v>
      </c>
    </row>
    <row r="50" spans="1:9" s="7" customFormat="1" ht="18" customHeight="1" x14ac:dyDescent="0.2">
      <c r="A50" s="26"/>
      <c r="B50" s="61" t="s">
        <v>29</v>
      </c>
      <c r="C50" s="66">
        <v>3000000</v>
      </c>
      <c r="D50" s="66">
        <v>3000000</v>
      </c>
      <c r="E50" s="66">
        <v>3000000</v>
      </c>
      <c r="F50" s="66">
        <v>3000000</v>
      </c>
      <c r="G50" s="66">
        <v>3000000</v>
      </c>
    </row>
    <row r="51" spans="1:9" s="7" customFormat="1" ht="18" customHeight="1" x14ac:dyDescent="0.2">
      <c r="A51" s="26"/>
      <c r="B51" s="60" t="s">
        <v>30</v>
      </c>
      <c r="C51" s="66">
        <v>1500000</v>
      </c>
      <c r="D51" s="66">
        <v>1500000</v>
      </c>
      <c r="E51" s="66">
        <v>1500000</v>
      </c>
      <c r="F51" s="66">
        <v>1500000</v>
      </c>
      <c r="G51" s="66">
        <v>1500000</v>
      </c>
    </row>
    <row r="52" spans="1:9" s="7" customFormat="1" ht="18" customHeight="1" x14ac:dyDescent="0.2">
      <c r="A52" s="26"/>
      <c r="B52" s="60" t="s">
        <v>47</v>
      </c>
      <c r="C52" s="66">
        <v>2000000</v>
      </c>
      <c r="D52" s="66">
        <v>2000000</v>
      </c>
      <c r="E52" s="66">
        <v>2000000</v>
      </c>
      <c r="F52" s="66">
        <v>2000000</v>
      </c>
      <c r="G52" s="66">
        <v>2000000</v>
      </c>
    </row>
    <row r="53" spans="1:9" s="7" customFormat="1" ht="18" customHeight="1" x14ac:dyDescent="0.2">
      <c r="A53" s="26"/>
      <c r="B53" s="57" t="s">
        <v>31</v>
      </c>
      <c r="C53" s="66">
        <v>1000000</v>
      </c>
      <c r="D53" s="66">
        <v>1000000</v>
      </c>
      <c r="E53" s="66">
        <v>1000000</v>
      </c>
      <c r="F53" s="66">
        <v>1000000</v>
      </c>
      <c r="G53" s="66">
        <v>1000000</v>
      </c>
    </row>
    <row r="54" spans="1:9" s="7" customFormat="1" ht="18" customHeight="1" x14ac:dyDescent="0.2">
      <c r="A54" s="26"/>
      <c r="B54" s="57" t="s">
        <v>49</v>
      </c>
      <c r="C54" s="66">
        <v>1000000</v>
      </c>
      <c r="D54" s="66">
        <v>1000000</v>
      </c>
      <c r="E54" s="66">
        <v>1000000</v>
      </c>
      <c r="F54" s="66">
        <v>1000000</v>
      </c>
      <c r="G54" s="66">
        <v>1000000</v>
      </c>
    </row>
    <row r="55" spans="1:9" s="7" customFormat="1" ht="18" customHeight="1" x14ac:dyDescent="0.2">
      <c r="A55" s="210" t="s">
        <v>9</v>
      </c>
      <c r="B55" s="211"/>
      <c r="C55" s="47">
        <f>SUM(C57:C59)</f>
        <v>15500000</v>
      </c>
      <c r="D55" s="47">
        <f t="shared" ref="D55:G55" si="6">SUM(D57:D59)</f>
        <v>15500000</v>
      </c>
      <c r="E55" s="47">
        <f t="shared" si="6"/>
        <v>15500000</v>
      </c>
      <c r="F55" s="47">
        <f t="shared" si="6"/>
        <v>15500000</v>
      </c>
      <c r="G55" s="47">
        <f t="shared" si="6"/>
        <v>15500000</v>
      </c>
    </row>
    <row r="56" spans="1:9" s="7" customFormat="1" ht="20.100000000000001" customHeight="1" x14ac:dyDescent="0.2">
      <c r="A56" s="48"/>
      <c r="B56" s="49" t="s">
        <v>15</v>
      </c>
      <c r="C56" s="66"/>
      <c r="D56" s="28"/>
      <c r="E56" s="28"/>
      <c r="F56" s="28"/>
      <c r="G56" s="28"/>
    </row>
    <row r="57" spans="1:9" s="7" customFormat="1" ht="18" customHeight="1" x14ac:dyDescent="0.2">
      <c r="A57" s="48"/>
      <c r="B57" s="49" t="s">
        <v>35</v>
      </c>
      <c r="C57" s="66">
        <v>8500000</v>
      </c>
      <c r="D57" s="66">
        <v>8500000</v>
      </c>
      <c r="E57" s="66">
        <v>8500000</v>
      </c>
      <c r="F57" s="66">
        <v>8500000</v>
      </c>
      <c r="G57" s="66">
        <v>8500000</v>
      </c>
    </row>
    <row r="58" spans="1:9" s="7" customFormat="1" ht="18" customHeight="1" x14ac:dyDescent="0.2">
      <c r="A58" s="48"/>
      <c r="B58" s="49" t="s">
        <v>17</v>
      </c>
      <c r="C58" s="66">
        <v>6000000</v>
      </c>
      <c r="D58" s="66">
        <v>6000000</v>
      </c>
      <c r="E58" s="66">
        <v>6000000</v>
      </c>
      <c r="F58" s="66">
        <v>6000000</v>
      </c>
      <c r="G58" s="66">
        <v>6000000</v>
      </c>
    </row>
    <row r="59" spans="1:9" s="7" customFormat="1" ht="18" customHeight="1" thickBot="1" x14ac:dyDescent="0.25">
      <c r="A59" s="48"/>
      <c r="B59" s="49" t="s">
        <v>18</v>
      </c>
      <c r="C59" s="66">
        <v>1000000</v>
      </c>
      <c r="D59" s="66">
        <v>1000000</v>
      </c>
      <c r="E59" s="66">
        <v>1000000</v>
      </c>
      <c r="F59" s="66">
        <v>1000000</v>
      </c>
      <c r="G59" s="66">
        <v>1000000</v>
      </c>
    </row>
    <row r="60" spans="1:9" s="7" customFormat="1" ht="18" customHeight="1" thickTop="1" thickBot="1" x14ac:dyDescent="0.25">
      <c r="A60" s="228" t="s">
        <v>10</v>
      </c>
      <c r="B60" s="229"/>
      <c r="C60" s="63">
        <f>C15++C25+C28+C30+C47+C55</f>
        <v>161790000</v>
      </c>
      <c r="D60" s="63">
        <f>D15++D25+D28+D30+D47+D55</f>
        <v>164735000</v>
      </c>
      <c r="E60" s="63">
        <f>E15++E25+E28+E30+E47+E55</f>
        <v>167809550</v>
      </c>
      <c r="F60" s="63">
        <f>F15++F25+F28+F30+F47+F55</f>
        <v>170976336.5</v>
      </c>
      <c r="G60" s="63">
        <f>G15++G25+G28+G30+G47+G55</f>
        <v>174228126.595</v>
      </c>
    </row>
    <row r="61" spans="1:9" s="7" customFormat="1" ht="20.100000000000001" customHeight="1" thickTop="1" x14ac:dyDescent="0.2">
      <c r="A61" s="214" t="s">
        <v>12</v>
      </c>
      <c r="B61" s="215"/>
      <c r="C61" s="225" t="s">
        <v>58</v>
      </c>
      <c r="D61" s="225" t="s">
        <v>61</v>
      </c>
      <c r="E61" s="225" t="s">
        <v>61</v>
      </c>
      <c r="F61" s="225" t="s">
        <v>61</v>
      </c>
      <c r="G61" s="225" t="s">
        <v>61</v>
      </c>
      <c r="H61" s="1"/>
      <c r="I61" s="1"/>
    </row>
    <row r="62" spans="1:9" s="7" customFormat="1" ht="20.100000000000001" customHeight="1" x14ac:dyDescent="0.2">
      <c r="A62" s="216"/>
      <c r="B62" s="217"/>
      <c r="C62" s="226"/>
      <c r="D62" s="226"/>
      <c r="E62" s="226"/>
      <c r="F62" s="226"/>
      <c r="G62" s="226"/>
      <c r="H62" s="1"/>
      <c r="I62" s="1"/>
    </row>
    <row r="63" spans="1:9" s="7" customFormat="1" ht="20.100000000000001" customHeight="1" x14ac:dyDescent="0.2">
      <c r="A63" s="216"/>
      <c r="B63" s="217"/>
      <c r="C63" s="226"/>
      <c r="D63" s="226"/>
      <c r="E63" s="226"/>
      <c r="F63" s="226"/>
      <c r="G63" s="226"/>
      <c r="H63" s="1"/>
      <c r="I63" s="1"/>
    </row>
    <row r="64" spans="1:9" s="7" customFormat="1" ht="20.100000000000001" customHeight="1" x14ac:dyDescent="0.2">
      <c r="A64" s="218"/>
      <c r="B64" s="219"/>
      <c r="C64" s="227"/>
      <c r="D64" s="227"/>
      <c r="E64" s="227"/>
      <c r="F64" s="227"/>
      <c r="G64" s="227"/>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8"/>
      <c r="B69" s="9"/>
    </row>
    <row r="70" spans="1:7" ht="20.100000000000001" customHeight="1" x14ac:dyDescent="0.2">
      <c r="B70" s="10"/>
    </row>
  </sheetData>
  <mergeCells count="21">
    <mergeCell ref="E61:E64"/>
    <mergeCell ref="F61:F64"/>
    <mergeCell ref="G61:G64"/>
    <mergeCell ref="A47:B47"/>
    <mergeCell ref="A55:B55"/>
    <mergeCell ref="A60:B60"/>
    <mergeCell ref="A61:B64"/>
    <mergeCell ref="C61:C64"/>
    <mergeCell ref="D61:D64"/>
    <mergeCell ref="A30:B30"/>
    <mergeCell ref="E3:G3"/>
    <mergeCell ref="A5:G5"/>
    <mergeCell ref="A7:B7"/>
    <mergeCell ref="A8:B8"/>
    <mergeCell ref="A12:B12"/>
    <mergeCell ref="A14:B14"/>
    <mergeCell ref="A15:B15"/>
    <mergeCell ref="A16:A17"/>
    <mergeCell ref="A18:A20"/>
    <mergeCell ref="A25:B25"/>
    <mergeCell ref="A28:B28"/>
  </mergeCells>
  <phoneticPr fontId="3"/>
  <conditionalFormatting sqref="A47">
    <cfRule type="cellIs" dxfId="4" priority="1" stopIfTrue="1" operator="equal">
      <formula>0</formula>
    </cfRule>
  </conditionalFormatting>
  <conditionalFormatting sqref="C12:G12 C60:G60">
    <cfRule type="cellIs" dxfId="3" priority="4" stopIfTrue="1" operator="equal">
      <formula>0</formula>
    </cfRule>
  </conditionalFormatting>
  <conditionalFormatting sqref="A15 A28 A30 C47:G47 A8 A55 C55:G55 C28:G28 C30:G30 C15:G15 C8:G8">
    <cfRule type="cellIs" dxfId="2" priority="5" stopIfTrue="1" operator="equal">
      <formula>0</formula>
    </cfRule>
  </conditionalFormatting>
  <conditionalFormatting sqref="A25 C25:G25">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9873-5668-4DBC-8387-558B02F45FDB}">
  <sheetPr>
    <pageSetUpPr fitToPage="1"/>
  </sheetPr>
  <dimension ref="A1:I69"/>
  <sheetViews>
    <sheetView view="pageBreakPreview" zoomScale="85" zoomScaleNormal="100" zoomScaleSheetLayoutView="85" workbookViewId="0">
      <selection activeCell="A26" sqref="A26:G27"/>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220" t="s">
        <v>0</v>
      </c>
      <c r="F3" s="221"/>
      <c r="G3" s="221"/>
      <c r="H3" s="6"/>
      <c r="I3" s="6"/>
    </row>
    <row r="4" spans="1:9" ht="20.100000000000001" customHeight="1" x14ac:dyDescent="0.2">
      <c r="A4" s="11"/>
      <c r="B4" s="12"/>
      <c r="C4" s="12"/>
      <c r="D4" s="12"/>
      <c r="E4" s="13"/>
      <c r="F4" s="14"/>
      <c r="G4" s="14"/>
      <c r="H4" s="6"/>
      <c r="I4" s="6"/>
    </row>
    <row r="5" spans="1:9" ht="30.75" customHeight="1" x14ac:dyDescent="0.2">
      <c r="A5" s="222" t="s">
        <v>1</v>
      </c>
      <c r="B5" s="222"/>
      <c r="C5" s="222"/>
      <c r="D5" s="222"/>
      <c r="E5" s="222"/>
      <c r="F5" s="222"/>
      <c r="G5" s="222"/>
    </row>
    <row r="6" spans="1:9" ht="20.100000000000001" customHeight="1" x14ac:dyDescent="0.2">
      <c r="A6" s="52"/>
      <c r="B6" s="53"/>
      <c r="C6" s="53"/>
      <c r="D6" s="53"/>
      <c r="E6" s="53"/>
      <c r="F6" s="53"/>
      <c r="G6" s="70" t="s">
        <v>19</v>
      </c>
    </row>
    <row r="7" spans="1:9" ht="20.100000000000001" customHeight="1" x14ac:dyDescent="0.2">
      <c r="A7" s="230" t="s">
        <v>2</v>
      </c>
      <c r="B7" s="231"/>
      <c r="C7" s="65" t="s">
        <v>62</v>
      </c>
      <c r="D7" s="65" t="s">
        <v>62</v>
      </c>
      <c r="E7" s="65" t="s">
        <v>62</v>
      </c>
      <c r="F7" s="65" t="s">
        <v>62</v>
      </c>
      <c r="G7" s="65" t="s">
        <v>62</v>
      </c>
      <c r="H7" s="7"/>
      <c r="I7" s="7"/>
    </row>
    <row r="8" spans="1:9" s="7" customFormat="1" ht="19.5" customHeight="1" x14ac:dyDescent="0.2">
      <c r="A8" s="210" t="s">
        <v>59</v>
      </c>
      <c r="B8" s="211"/>
      <c r="C8" s="25">
        <f>SUM(C9:C11)</f>
        <v>226790000</v>
      </c>
      <c r="D8" s="25">
        <f t="shared" ref="D8:G8" si="0">SUM(D9:D11)</f>
        <v>229735000</v>
      </c>
      <c r="E8" s="25">
        <f t="shared" si="0"/>
        <v>232809550</v>
      </c>
      <c r="F8" s="25">
        <f t="shared" si="0"/>
        <v>235976336.5</v>
      </c>
      <c r="G8" s="25">
        <f t="shared" si="0"/>
        <v>239238126.595</v>
      </c>
    </row>
    <row r="9" spans="1:9" s="7" customFormat="1" ht="18" customHeight="1" x14ac:dyDescent="0.2">
      <c r="A9" s="26"/>
      <c r="B9" s="27" t="s">
        <v>11</v>
      </c>
      <c r="C9" s="66">
        <v>156780000</v>
      </c>
      <c r="D9" s="66">
        <v>156225000</v>
      </c>
      <c r="E9" s="66">
        <v>155624550</v>
      </c>
      <c r="F9" s="66">
        <v>154932586.5</v>
      </c>
      <c r="G9" s="66">
        <v>154142689.095</v>
      </c>
    </row>
    <row r="10" spans="1:9" s="7" customFormat="1" ht="18" customHeight="1" x14ac:dyDescent="0.2">
      <c r="A10" s="199"/>
      <c r="B10" s="73" t="s">
        <v>63</v>
      </c>
      <c r="C10" s="66">
        <v>70000000</v>
      </c>
      <c r="D10" s="66">
        <v>73500000</v>
      </c>
      <c r="E10" s="66">
        <v>77175000</v>
      </c>
      <c r="F10" s="66">
        <v>81033750</v>
      </c>
      <c r="G10" s="81">
        <v>85085437.5</v>
      </c>
    </row>
    <row r="11" spans="1:9" s="7" customFormat="1" ht="18" customHeight="1" thickBot="1" x14ac:dyDescent="0.25">
      <c r="A11" s="199"/>
      <c r="B11" s="71" t="s">
        <v>64</v>
      </c>
      <c r="C11" s="72">
        <v>10000</v>
      </c>
      <c r="D11" s="72">
        <v>10000</v>
      </c>
      <c r="E11" s="72">
        <v>10000</v>
      </c>
      <c r="F11" s="72">
        <v>10000</v>
      </c>
      <c r="G11" s="82">
        <v>10000</v>
      </c>
    </row>
    <row r="12" spans="1:9" s="7" customFormat="1" ht="20.100000000000001" customHeight="1" thickTop="1" thickBot="1" x14ac:dyDescent="0.25">
      <c r="A12" s="228" t="s">
        <v>3</v>
      </c>
      <c r="B12" s="229"/>
      <c r="C12" s="63">
        <f>C8</f>
        <v>226790000</v>
      </c>
      <c r="D12" s="63">
        <f>D8</f>
        <v>229735000</v>
      </c>
      <c r="E12" s="63">
        <f>E8</f>
        <v>232809550</v>
      </c>
      <c r="F12" s="63">
        <f>F8</f>
        <v>235976336.5</v>
      </c>
      <c r="G12" s="64">
        <f>G8</f>
        <v>239238126.595</v>
      </c>
    </row>
    <row r="13" spans="1:9" s="7" customFormat="1" ht="20.100000000000001" customHeight="1" thickTop="1" x14ac:dyDescent="0.2">
      <c r="A13" s="199"/>
      <c r="B13" s="32"/>
      <c r="C13" s="33"/>
      <c r="D13" s="33"/>
      <c r="E13" s="33"/>
      <c r="F13" s="33"/>
      <c r="G13" s="33"/>
    </row>
    <row r="14" spans="1:9" s="7" customFormat="1" ht="20.100000000000001" customHeight="1" x14ac:dyDescent="0.2">
      <c r="A14" s="230" t="s">
        <v>4</v>
      </c>
      <c r="B14" s="231"/>
      <c r="C14" s="65" t="s">
        <v>62</v>
      </c>
      <c r="D14" s="65" t="s">
        <v>62</v>
      </c>
      <c r="E14" s="65" t="s">
        <v>62</v>
      </c>
      <c r="F14" s="65" t="s">
        <v>62</v>
      </c>
      <c r="G14" s="65" t="s">
        <v>62</v>
      </c>
    </row>
    <row r="15" spans="1:9" s="7" customFormat="1" ht="20.100000000000001" customHeight="1" x14ac:dyDescent="0.2">
      <c r="A15" s="210" t="s">
        <v>21</v>
      </c>
      <c r="B15" s="211"/>
      <c r="C15" s="67">
        <f>SUM(C16:C24)</f>
        <v>105500000</v>
      </c>
      <c r="D15" s="67">
        <f t="shared" ref="D15:G15" si="1">SUM(D16:D24)</f>
        <v>108485000</v>
      </c>
      <c r="E15" s="67">
        <f t="shared" si="1"/>
        <v>111559550</v>
      </c>
      <c r="F15" s="67">
        <f t="shared" si="1"/>
        <v>114726336.5</v>
      </c>
      <c r="G15" s="67">
        <f t="shared" si="1"/>
        <v>117988126.595</v>
      </c>
    </row>
    <row r="16" spans="1:9" s="7" customFormat="1" ht="18" customHeight="1" x14ac:dyDescent="0.2">
      <c r="A16" s="232" t="s">
        <v>28</v>
      </c>
      <c r="B16" s="55" t="s">
        <v>38</v>
      </c>
      <c r="C16" s="66">
        <v>10000000</v>
      </c>
      <c r="D16" s="66">
        <f>C16*1.03</f>
        <v>10300000</v>
      </c>
      <c r="E16" s="66">
        <f t="shared" ref="E16:G16" si="2">D16*1.03</f>
        <v>10609000</v>
      </c>
      <c r="F16" s="66">
        <f t="shared" si="2"/>
        <v>10927270</v>
      </c>
      <c r="G16" s="66">
        <f t="shared" si="2"/>
        <v>11255088.1</v>
      </c>
    </row>
    <row r="17" spans="1:7" s="7" customFormat="1" ht="18" customHeight="1" x14ac:dyDescent="0.2">
      <c r="A17" s="232"/>
      <c r="B17" s="55" t="s">
        <v>39</v>
      </c>
      <c r="C17" s="66">
        <v>30000000</v>
      </c>
      <c r="D17" s="66">
        <f t="shared" ref="D17:G22" si="3">C17*1.03</f>
        <v>30900000</v>
      </c>
      <c r="E17" s="66">
        <f t="shared" si="3"/>
        <v>31827000</v>
      </c>
      <c r="F17" s="66">
        <f t="shared" si="3"/>
        <v>32781810</v>
      </c>
      <c r="G17" s="66">
        <f t="shared" si="3"/>
        <v>33765264.300000004</v>
      </c>
    </row>
    <row r="18" spans="1:7" s="7" customFormat="1" ht="18" customHeight="1" x14ac:dyDescent="0.2">
      <c r="A18" s="233" t="s">
        <v>43</v>
      </c>
      <c r="B18" s="55" t="s">
        <v>40</v>
      </c>
      <c r="C18" s="66">
        <v>2000000</v>
      </c>
      <c r="D18" s="66">
        <f t="shared" si="3"/>
        <v>2060000</v>
      </c>
      <c r="E18" s="66">
        <f t="shared" si="3"/>
        <v>2121800</v>
      </c>
      <c r="F18" s="66">
        <f t="shared" si="3"/>
        <v>2185454</v>
      </c>
      <c r="G18" s="66">
        <f t="shared" si="3"/>
        <v>2251017.62</v>
      </c>
    </row>
    <row r="19" spans="1:7" s="7" customFormat="1" ht="18" customHeight="1" x14ac:dyDescent="0.2">
      <c r="A19" s="233"/>
      <c r="B19" s="36" t="s">
        <v>41</v>
      </c>
      <c r="C19" s="66">
        <v>1500000</v>
      </c>
      <c r="D19" s="66">
        <f t="shared" si="3"/>
        <v>1545000</v>
      </c>
      <c r="E19" s="66">
        <f t="shared" si="3"/>
        <v>1591350</v>
      </c>
      <c r="F19" s="66">
        <f t="shared" si="3"/>
        <v>1639090.5</v>
      </c>
      <c r="G19" s="66">
        <f t="shared" si="3"/>
        <v>1688263.2150000001</v>
      </c>
    </row>
    <row r="20" spans="1:7" s="7" customFormat="1" ht="18" customHeight="1" x14ac:dyDescent="0.2">
      <c r="A20" s="234"/>
      <c r="B20" s="55" t="s">
        <v>42</v>
      </c>
      <c r="C20" s="66">
        <v>1000000</v>
      </c>
      <c r="D20" s="66">
        <f t="shared" si="3"/>
        <v>1030000</v>
      </c>
      <c r="E20" s="66">
        <f t="shared" si="3"/>
        <v>1060900</v>
      </c>
      <c r="F20" s="66">
        <f t="shared" si="3"/>
        <v>1092727</v>
      </c>
      <c r="G20" s="66">
        <f t="shared" si="3"/>
        <v>1125508.81</v>
      </c>
    </row>
    <row r="21" spans="1:7" s="7" customFormat="1" ht="18" customHeight="1" x14ac:dyDescent="0.2">
      <c r="A21" s="37"/>
      <c r="B21" s="55" t="s">
        <v>22</v>
      </c>
      <c r="C21" s="66">
        <v>15000000</v>
      </c>
      <c r="D21" s="66">
        <f t="shared" si="3"/>
        <v>15450000</v>
      </c>
      <c r="E21" s="66">
        <f t="shared" si="3"/>
        <v>15913500</v>
      </c>
      <c r="F21" s="66">
        <f t="shared" si="3"/>
        <v>16390905</v>
      </c>
      <c r="G21" s="66">
        <f t="shared" si="3"/>
        <v>16882632.150000002</v>
      </c>
    </row>
    <row r="22" spans="1:7" s="7" customFormat="1" ht="18" customHeight="1" x14ac:dyDescent="0.2">
      <c r="A22" s="68"/>
      <c r="B22" s="55" t="s">
        <v>23</v>
      </c>
      <c r="C22" s="66">
        <v>40000000</v>
      </c>
      <c r="D22" s="66">
        <f>C22*1.03</f>
        <v>41200000</v>
      </c>
      <c r="E22" s="66">
        <f t="shared" si="3"/>
        <v>42436000</v>
      </c>
      <c r="F22" s="66">
        <f t="shared" si="3"/>
        <v>43709080</v>
      </c>
      <c r="G22" s="66">
        <f t="shared" si="3"/>
        <v>45020352.399999999</v>
      </c>
    </row>
    <row r="23" spans="1:7" s="7" customFormat="1" ht="18" customHeight="1" x14ac:dyDescent="0.2">
      <c r="A23" s="68"/>
      <c r="B23" s="55" t="s">
        <v>24</v>
      </c>
      <c r="C23" s="66">
        <v>5000000</v>
      </c>
      <c r="D23" s="66">
        <v>5000000</v>
      </c>
      <c r="E23" s="66">
        <v>5000000</v>
      </c>
      <c r="F23" s="66">
        <v>5000000</v>
      </c>
      <c r="G23" s="66">
        <v>5000000</v>
      </c>
    </row>
    <row r="24" spans="1:7" s="7" customFormat="1" ht="18" customHeight="1" x14ac:dyDescent="0.2">
      <c r="A24" s="69"/>
      <c r="B24" s="56" t="s">
        <v>51</v>
      </c>
      <c r="C24" s="66">
        <v>1000000</v>
      </c>
      <c r="D24" s="66">
        <v>1000000</v>
      </c>
      <c r="E24" s="66">
        <v>1000000</v>
      </c>
      <c r="F24" s="66">
        <v>1000000</v>
      </c>
      <c r="G24" s="66">
        <v>1000000</v>
      </c>
    </row>
    <row r="25" spans="1:7" s="7" customFormat="1" ht="20.100000000000001" customHeight="1" x14ac:dyDescent="0.2">
      <c r="A25" s="210" t="s">
        <v>5</v>
      </c>
      <c r="B25" s="211"/>
      <c r="C25" s="67">
        <f>SUM(C26:C27)</f>
        <v>0</v>
      </c>
      <c r="D25" s="67">
        <f>SUM(D26:D27)</f>
        <v>0</v>
      </c>
      <c r="E25" s="67">
        <f>SUM(E26:E27)</f>
        <v>0</v>
      </c>
      <c r="F25" s="67">
        <f>SUM(F26:F27)</f>
        <v>0</v>
      </c>
      <c r="G25" s="67">
        <f>SUM(G26:G27)</f>
        <v>0</v>
      </c>
    </row>
    <row r="26" spans="1:7" s="7" customFormat="1" ht="18" customHeight="1" x14ac:dyDescent="0.2">
      <c r="A26" s="200"/>
      <c r="B26" s="204"/>
      <c r="C26" s="205"/>
      <c r="D26" s="205"/>
      <c r="E26" s="205"/>
      <c r="F26" s="205"/>
      <c r="G26" s="205"/>
    </row>
    <row r="27" spans="1:7" s="7" customFormat="1" ht="18" customHeight="1" x14ac:dyDescent="0.2">
      <c r="A27" s="200"/>
      <c r="B27" s="206"/>
      <c r="C27" s="205"/>
      <c r="D27" s="205"/>
      <c r="E27" s="205"/>
      <c r="F27" s="205"/>
      <c r="G27" s="205"/>
    </row>
    <row r="28" spans="1:7" s="7" customFormat="1" ht="20.100000000000001" customHeight="1" x14ac:dyDescent="0.2">
      <c r="A28" s="210" t="s">
        <v>6</v>
      </c>
      <c r="B28" s="211"/>
      <c r="C28" s="67">
        <f>SUM(C29:C29)</f>
        <v>5000000</v>
      </c>
      <c r="D28" s="67">
        <f t="shared" ref="D28:G28" si="4">SUM(D29:D29)</f>
        <v>5000000</v>
      </c>
      <c r="E28" s="67">
        <f t="shared" si="4"/>
        <v>5000000</v>
      </c>
      <c r="F28" s="67">
        <f t="shared" si="4"/>
        <v>5000000</v>
      </c>
      <c r="G28" s="67">
        <f t="shared" si="4"/>
        <v>5000000</v>
      </c>
    </row>
    <row r="29" spans="1:7" s="7" customFormat="1" ht="18" customHeight="1" x14ac:dyDescent="0.2">
      <c r="A29" s="42"/>
      <c r="B29" s="58" t="s">
        <v>50</v>
      </c>
      <c r="C29" s="66">
        <v>5000000</v>
      </c>
      <c r="D29" s="66">
        <v>5000000</v>
      </c>
      <c r="E29" s="66">
        <v>5000000</v>
      </c>
      <c r="F29" s="66">
        <v>5000000</v>
      </c>
      <c r="G29" s="66">
        <v>5000000</v>
      </c>
    </row>
    <row r="30" spans="1:7" s="7" customFormat="1" ht="20.100000000000001" customHeight="1" x14ac:dyDescent="0.2">
      <c r="A30" s="210" t="s">
        <v>7</v>
      </c>
      <c r="B30" s="211"/>
      <c r="C30" s="67">
        <f>SUM(C31:C45)</f>
        <v>14040000</v>
      </c>
      <c r="D30" s="67">
        <f>SUM(D31:D45)</f>
        <v>14000000</v>
      </c>
      <c r="E30" s="67">
        <f>SUM(E31:E45)</f>
        <v>14000000</v>
      </c>
      <c r="F30" s="67">
        <f>SUM(F31:F45)</f>
        <v>14000000</v>
      </c>
      <c r="G30" s="67">
        <f>SUM(G31:G45)</f>
        <v>13990000</v>
      </c>
    </row>
    <row r="31" spans="1:7" s="7" customFormat="1" ht="18" customHeight="1" x14ac:dyDescent="0.2">
      <c r="A31" s="43"/>
      <c r="B31" s="59" t="s">
        <v>36</v>
      </c>
      <c r="C31" s="66">
        <v>3500000</v>
      </c>
      <c r="D31" s="66">
        <v>3500000</v>
      </c>
      <c r="E31" s="66">
        <v>3500000</v>
      </c>
      <c r="F31" s="66">
        <v>3500000</v>
      </c>
      <c r="G31" s="66">
        <v>3500000</v>
      </c>
    </row>
    <row r="32" spans="1:7" s="7" customFormat="1" ht="18" customHeight="1" x14ac:dyDescent="0.2">
      <c r="A32" s="43"/>
      <c r="B32" s="59" t="s">
        <v>37</v>
      </c>
      <c r="C32" s="66">
        <v>3000000</v>
      </c>
      <c r="D32" s="66">
        <v>3000000</v>
      </c>
      <c r="E32" s="66">
        <v>3000000</v>
      </c>
      <c r="F32" s="66">
        <v>3000000</v>
      </c>
      <c r="G32" s="66">
        <v>3000000</v>
      </c>
    </row>
    <row r="33" spans="1:7" s="7" customFormat="1" ht="18" customHeight="1" x14ac:dyDescent="0.2">
      <c r="A33" s="51"/>
      <c r="B33" s="59" t="s">
        <v>44</v>
      </c>
      <c r="C33" s="66">
        <v>1010000</v>
      </c>
      <c r="D33" s="66">
        <v>1010000</v>
      </c>
      <c r="E33" s="66">
        <v>1010000</v>
      </c>
      <c r="F33" s="66">
        <v>1010000</v>
      </c>
      <c r="G33" s="66">
        <v>1000000</v>
      </c>
    </row>
    <row r="34" spans="1:7" s="7" customFormat="1" ht="18" customHeight="1" x14ac:dyDescent="0.2">
      <c r="A34" s="26"/>
      <c r="B34" s="60" t="s">
        <v>25</v>
      </c>
      <c r="C34" s="66">
        <v>500000</v>
      </c>
      <c r="D34" s="66">
        <v>500000</v>
      </c>
      <c r="E34" s="66">
        <v>500000</v>
      </c>
      <c r="F34" s="66">
        <v>500000</v>
      </c>
      <c r="G34" s="66">
        <v>500000</v>
      </c>
    </row>
    <row r="35" spans="1:7" s="7" customFormat="1" ht="18" customHeight="1" x14ac:dyDescent="0.2">
      <c r="A35" s="26"/>
      <c r="B35" s="60" t="s">
        <v>48</v>
      </c>
      <c r="C35" s="66">
        <v>1000000</v>
      </c>
      <c r="D35" s="66">
        <v>1000000</v>
      </c>
      <c r="E35" s="66">
        <v>1000000</v>
      </c>
      <c r="F35" s="66">
        <v>1000000</v>
      </c>
      <c r="G35" s="66">
        <v>1000000</v>
      </c>
    </row>
    <row r="36" spans="1:7" s="7" customFormat="1" ht="18" customHeight="1" x14ac:dyDescent="0.2">
      <c r="A36" s="26"/>
      <c r="B36" s="61" t="s">
        <v>53</v>
      </c>
      <c r="C36" s="66">
        <v>3000000</v>
      </c>
      <c r="D36" s="66">
        <v>3000000</v>
      </c>
      <c r="E36" s="66">
        <v>3000000</v>
      </c>
      <c r="F36" s="66">
        <v>3000000</v>
      </c>
      <c r="G36" s="66">
        <v>3000000</v>
      </c>
    </row>
    <row r="37" spans="1:7" s="7" customFormat="1" ht="18" customHeight="1" x14ac:dyDescent="0.2">
      <c r="A37" s="26"/>
      <c r="B37" s="61" t="s">
        <v>33</v>
      </c>
      <c r="C37" s="66">
        <v>1200000</v>
      </c>
      <c r="D37" s="66">
        <v>1200000</v>
      </c>
      <c r="E37" s="66">
        <v>1200000</v>
      </c>
      <c r="F37" s="66">
        <v>1200000</v>
      </c>
      <c r="G37" s="66">
        <v>1200000</v>
      </c>
    </row>
    <row r="38" spans="1:7" s="7" customFormat="1" ht="18" customHeight="1" x14ac:dyDescent="0.2">
      <c r="A38" s="26"/>
      <c r="B38" s="61" t="s">
        <v>52</v>
      </c>
      <c r="C38" s="66">
        <v>50000</v>
      </c>
      <c r="D38" s="66">
        <v>50000</v>
      </c>
      <c r="E38" s="66">
        <v>50000</v>
      </c>
      <c r="F38" s="66">
        <v>50000</v>
      </c>
      <c r="G38" s="66">
        <v>50000</v>
      </c>
    </row>
    <row r="39" spans="1:7" s="7" customFormat="1" ht="18" customHeight="1" x14ac:dyDescent="0.2">
      <c r="A39" s="51"/>
      <c r="B39" s="55" t="s">
        <v>27</v>
      </c>
      <c r="C39" s="66">
        <v>200000</v>
      </c>
      <c r="D39" s="66">
        <v>200000</v>
      </c>
      <c r="E39" s="66">
        <v>200000</v>
      </c>
      <c r="F39" s="66">
        <v>200000</v>
      </c>
      <c r="G39" s="66">
        <v>200000</v>
      </c>
    </row>
    <row r="40" spans="1:7" s="7" customFormat="1" ht="18" customHeight="1" x14ac:dyDescent="0.2">
      <c r="A40" s="26"/>
      <c r="B40" s="57" t="s">
        <v>56</v>
      </c>
      <c r="C40" s="66">
        <v>250000</v>
      </c>
      <c r="D40" s="66">
        <v>250000</v>
      </c>
      <c r="E40" s="66">
        <v>250000</v>
      </c>
      <c r="F40" s="66">
        <v>250000</v>
      </c>
      <c r="G40" s="66">
        <v>250000</v>
      </c>
    </row>
    <row r="41" spans="1:7" s="7" customFormat="1" ht="18" customHeight="1" x14ac:dyDescent="0.2">
      <c r="A41" s="51"/>
      <c r="B41" s="59" t="s">
        <v>54</v>
      </c>
      <c r="C41" s="66">
        <v>200000</v>
      </c>
      <c r="D41" s="66">
        <v>200000</v>
      </c>
      <c r="E41" s="66">
        <v>200000</v>
      </c>
      <c r="F41" s="66">
        <v>200000</v>
      </c>
      <c r="G41" s="66">
        <v>200000</v>
      </c>
    </row>
    <row r="42" spans="1:7" s="7" customFormat="1" ht="18" customHeight="1" x14ac:dyDescent="0.2">
      <c r="A42" s="51"/>
      <c r="B42" s="59" t="s">
        <v>32</v>
      </c>
      <c r="C42" s="66">
        <v>50000</v>
      </c>
      <c r="D42" s="66">
        <v>50000</v>
      </c>
      <c r="E42" s="66">
        <v>50000</v>
      </c>
      <c r="F42" s="66">
        <v>50000</v>
      </c>
      <c r="G42" s="66">
        <v>50000</v>
      </c>
    </row>
    <row r="43" spans="1:7" s="7" customFormat="1" ht="18" customHeight="1" x14ac:dyDescent="0.2">
      <c r="A43" s="51"/>
      <c r="B43" s="59" t="s">
        <v>55</v>
      </c>
      <c r="C43" s="66">
        <v>20000</v>
      </c>
      <c r="D43" s="66">
        <v>20000</v>
      </c>
      <c r="E43" s="66">
        <v>20000</v>
      </c>
      <c r="F43" s="66">
        <v>20000</v>
      </c>
      <c r="G43" s="66">
        <v>20000</v>
      </c>
    </row>
    <row r="44" spans="1:7" s="7" customFormat="1" ht="18" customHeight="1" x14ac:dyDescent="0.2">
      <c r="A44" s="51"/>
      <c r="B44" s="59" t="s">
        <v>34</v>
      </c>
      <c r="C44" s="66">
        <v>40000</v>
      </c>
      <c r="D44" s="66">
        <v>0</v>
      </c>
      <c r="E44" s="66">
        <v>0</v>
      </c>
      <c r="F44" s="66">
        <v>0</v>
      </c>
      <c r="G44" s="66">
        <v>0</v>
      </c>
    </row>
    <row r="45" spans="1:7" s="7" customFormat="1" ht="18" customHeight="1" x14ac:dyDescent="0.2">
      <c r="A45" s="45"/>
      <c r="B45" s="62" t="s">
        <v>26</v>
      </c>
      <c r="C45" s="66">
        <v>20000</v>
      </c>
      <c r="D45" s="66">
        <v>20000</v>
      </c>
      <c r="E45" s="66">
        <v>20000</v>
      </c>
      <c r="F45" s="66">
        <v>20000</v>
      </c>
      <c r="G45" s="66">
        <v>20000</v>
      </c>
    </row>
    <row r="46" spans="1:7" s="7" customFormat="1" ht="18" customHeight="1" x14ac:dyDescent="0.2">
      <c r="A46" s="210" t="s">
        <v>8</v>
      </c>
      <c r="B46" s="211"/>
      <c r="C46" s="67">
        <f>SUM(C47:C53)</f>
        <v>21700000</v>
      </c>
      <c r="D46" s="50">
        <f>SUM(D47:D53)</f>
        <v>21700000</v>
      </c>
      <c r="E46" s="50">
        <f>SUM(E47:E53)</f>
        <v>21700000</v>
      </c>
      <c r="F46" s="50">
        <f>SUM(F47:F53)</f>
        <v>21700000</v>
      </c>
      <c r="G46" s="50">
        <f>SUM(G47:G53)</f>
        <v>21700000</v>
      </c>
    </row>
    <row r="47" spans="1:7" s="7" customFormat="1" ht="20.100000000000001" customHeight="1" x14ac:dyDescent="0.2">
      <c r="A47" s="42"/>
      <c r="B47" s="60" t="s">
        <v>46</v>
      </c>
      <c r="C47" s="66">
        <v>12000000</v>
      </c>
      <c r="D47" s="66">
        <v>12000000</v>
      </c>
      <c r="E47" s="66">
        <v>12000000</v>
      </c>
      <c r="F47" s="66">
        <v>12000000</v>
      </c>
      <c r="G47" s="66">
        <v>12000000</v>
      </c>
    </row>
    <row r="48" spans="1:7" s="7" customFormat="1" ht="20.100000000000001" customHeight="1" x14ac:dyDescent="0.2">
      <c r="A48" s="26"/>
      <c r="B48" s="61" t="s">
        <v>57</v>
      </c>
      <c r="C48" s="66">
        <v>1200000</v>
      </c>
      <c r="D48" s="66">
        <v>1200000</v>
      </c>
      <c r="E48" s="66">
        <v>1200000</v>
      </c>
      <c r="F48" s="66">
        <v>1200000</v>
      </c>
      <c r="G48" s="66">
        <v>1200000</v>
      </c>
    </row>
    <row r="49" spans="1:9" s="7" customFormat="1" ht="18" customHeight="1" x14ac:dyDescent="0.2">
      <c r="A49" s="26"/>
      <c r="B49" s="61" t="s">
        <v>29</v>
      </c>
      <c r="C49" s="66">
        <v>3000000</v>
      </c>
      <c r="D49" s="66">
        <v>3000000</v>
      </c>
      <c r="E49" s="66">
        <v>3000000</v>
      </c>
      <c r="F49" s="66">
        <v>3000000</v>
      </c>
      <c r="G49" s="66">
        <v>3000000</v>
      </c>
    </row>
    <row r="50" spans="1:9" s="7" customFormat="1" ht="18" customHeight="1" x14ac:dyDescent="0.2">
      <c r="A50" s="26"/>
      <c r="B50" s="60" t="s">
        <v>30</v>
      </c>
      <c r="C50" s="66">
        <v>1500000</v>
      </c>
      <c r="D50" s="66">
        <v>1500000</v>
      </c>
      <c r="E50" s="66">
        <v>1500000</v>
      </c>
      <c r="F50" s="66">
        <v>1500000</v>
      </c>
      <c r="G50" s="66">
        <v>1500000</v>
      </c>
    </row>
    <row r="51" spans="1:9" s="7" customFormat="1" ht="18" customHeight="1" x14ac:dyDescent="0.2">
      <c r="A51" s="26"/>
      <c r="B51" s="60" t="s">
        <v>47</v>
      </c>
      <c r="C51" s="66">
        <v>2000000</v>
      </c>
      <c r="D51" s="66">
        <v>2000000</v>
      </c>
      <c r="E51" s="66">
        <v>2000000</v>
      </c>
      <c r="F51" s="66">
        <v>2000000</v>
      </c>
      <c r="G51" s="66">
        <v>2000000</v>
      </c>
    </row>
    <row r="52" spans="1:9" s="7" customFormat="1" ht="18" customHeight="1" x14ac:dyDescent="0.2">
      <c r="A52" s="26"/>
      <c r="B52" s="57" t="s">
        <v>31</v>
      </c>
      <c r="C52" s="66">
        <v>1000000</v>
      </c>
      <c r="D52" s="66">
        <v>1000000</v>
      </c>
      <c r="E52" s="66">
        <v>1000000</v>
      </c>
      <c r="F52" s="66">
        <v>1000000</v>
      </c>
      <c r="G52" s="66">
        <v>1000000</v>
      </c>
    </row>
    <row r="53" spans="1:9" s="7" customFormat="1" ht="18" customHeight="1" x14ac:dyDescent="0.2">
      <c r="A53" s="26"/>
      <c r="B53" s="57" t="s">
        <v>49</v>
      </c>
      <c r="C53" s="66">
        <v>1000000</v>
      </c>
      <c r="D53" s="66">
        <v>1000000</v>
      </c>
      <c r="E53" s="66">
        <v>1000000</v>
      </c>
      <c r="F53" s="66">
        <v>1000000</v>
      </c>
      <c r="G53" s="66">
        <v>1000000</v>
      </c>
    </row>
    <row r="54" spans="1:9" s="7" customFormat="1" ht="18" customHeight="1" x14ac:dyDescent="0.2">
      <c r="A54" s="210" t="s">
        <v>9</v>
      </c>
      <c r="B54" s="211"/>
      <c r="C54" s="47">
        <f>SUM(C56:C58)</f>
        <v>15500000</v>
      </c>
      <c r="D54" s="47">
        <f t="shared" ref="D54:G54" si="5">SUM(D56:D58)</f>
        <v>15500000</v>
      </c>
      <c r="E54" s="47">
        <f t="shared" si="5"/>
        <v>15500000</v>
      </c>
      <c r="F54" s="47">
        <f t="shared" si="5"/>
        <v>15500000</v>
      </c>
      <c r="G54" s="47">
        <f t="shared" si="5"/>
        <v>15500000</v>
      </c>
    </row>
    <row r="55" spans="1:9" s="7" customFormat="1" ht="20.100000000000001" customHeight="1" x14ac:dyDescent="0.2">
      <c r="A55" s="48"/>
      <c r="B55" s="49" t="s">
        <v>15</v>
      </c>
      <c r="C55" s="66"/>
      <c r="D55" s="28"/>
      <c r="E55" s="28"/>
      <c r="F55" s="28"/>
      <c r="G55" s="28"/>
    </row>
    <row r="56" spans="1:9" s="7" customFormat="1" ht="18" customHeight="1" x14ac:dyDescent="0.2">
      <c r="A56" s="48"/>
      <c r="B56" s="49" t="s">
        <v>35</v>
      </c>
      <c r="C56" s="66">
        <v>8500000</v>
      </c>
      <c r="D56" s="66">
        <v>8500000</v>
      </c>
      <c r="E56" s="66">
        <v>8500000</v>
      </c>
      <c r="F56" s="66">
        <v>8500000</v>
      </c>
      <c r="G56" s="66">
        <v>8500000</v>
      </c>
    </row>
    <row r="57" spans="1:9" s="7" customFormat="1" ht="18" customHeight="1" x14ac:dyDescent="0.2">
      <c r="A57" s="48"/>
      <c r="B57" s="49" t="s">
        <v>17</v>
      </c>
      <c r="C57" s="66">
        <v>6000000</v>
      </c>
      <c r="D57" s="66">
        <v>6000000</v>
      </c>
      <c r="E57" s="66">
        <v>6000000</v>
      </c>
      <c r="F57" s="66">
        <v>6000000</v>
      </c>
      <c r="G57" s="66">
        <v>6000000</v>
      </c>
    </row>
    <row r="58" spans="1:9" s="7" customFormat="1" ht="18" customHeight="1" thickBot="1" x14ac:dyDescent="0.25">
      <c r="A58" s="48"/>
      <c r="B58" s="49" t="s">
        <v>18</v>
      </c>
      <c r="C58" s="66">
        <v>1000000</v>
      </c>
      <c r="D58" s="66">
        <v>1000000</v>
      </c>
      <c r="E58" s="66">
        <v>1000000</v>
      </c>
      <c r="F58" s="66">
        <v>1000000</v>
      </c>
      <c r="G58" s="66">
        <v>1000000</v>
      </c>
    </row>
    <row r="59" spans="1:9" s="7" customFormat="1" ht="18" customHeight="1" thickTop="1" thickBot="1" x14ac:dyDescent="0.25">
      <c r="A59" s="228" t="s">
        <v>10</v>
      </c>
      <c r="B59" s="229"/>
      <c r="C59" s="63">
        <f>C15++C25+C28+C30+C46+C54</f>
        <v>161740000</v>
      </c>
      <c r="D59" s="63">
        <f>D15++D25+D28+D30+D46+D54</f>
        <v>164685000</v>
      </c>
      <c r="E59" s="63">
        <f>E15++E25+E28+E30+E46+E54</f>
        <v>167759550</v>
      </c>
      <c r="F59" s="63">
        <f>F15++F25+F28+F30+F46+F54</f>
        <v>170926336.5</v>
      </c>
      <c r="G59" s="63">
        <f>G15++G25+G28+G30+G46+G54</f>
        <v>174178126.595</v>
      </c>
    </row>
    <row r="60" spans="1:9" s="7" customFormat="1" ht="20.100000000000001" customHeight="1" thickTop="1" x14ac:dyDescent="0.2">
      <c r="A60" s="214" t="s">
        <v>12</v>
      </c>
      <c r="B60" s="215"/>
      <c r="C60" s="225" t="s">
        <v>58</v>
      </c>
      <c r="D60" s="225" t="s">
        <v>61</v>
      </c>
      <c r="E60" s="225" t="s">
        <v>61</v>
      </c>
      <c r="F60" s="225" t="s">
        <v>61</v>
      </c>
      <c r="G60" s="225" t="s">
        <v>61</v>
      </c>
      <c r="H60" s="1"/>
      <c r="I60" s="1"/>
    </row>
    <row r="61" spans="1:9" s="7" customFormat="1" ht="20.100000000000001" customHeight="1" x14ac:dyDescent="0.2">
      <c r="A61" s="216"/>
      <c r="B61" s="217"/>
      <c r="C61" s="226"/>
      <c r="D61" s="226"/>
      <c r="E61" s="226"/>
      <c r="F61" s="226"/>
      <c r="G61" s="226"/>
      <c r="H61" s="1"/>
      <c r="I61" s="1"/>
    </row>
    <row r="62" spans="1:9" s="7" customFormat="1" ht="20.100000000000001" customHeight="1" x14ac:dyDescent="0.2">
      <c r="A62" s="216"/>
      <c r="B62" s="217"/>
      <c r="C62" s="226"/>
      <c r="D62" s="226"/>
      <c r="E62" s="226"/>
      <c r="F62" s="226"/>
      <c r="G62" s="226"/>
      <c r="H62" s="1"/>
      <c r="I62" s="1"/>
    </row>
    <row r="63" spans="1:9" s="7" customFormat="1" ht="20.100000000000001" customHeight="1" x14ac:dyDescent="0.2">
      <c r="A63" s="218"/>
      <c r="B63" s="219"/>
      <c r="C63" s="227"/>
      <c r="D63" s="227"/>
      <c r="E63" s="227"/>
      <c r="F63" s="227"/>
      <c r="G63" s="227"/>
      <c r="H63" s="1"/>
      <c r="I63" s="1"/>
    </row>
    <row r="64" spans="1:9" ht="15" customHeight="1" x14ac:dyDescent="0.2">
      <c r="A64" s="15"/>
      <c r="B64" s="15"/>
      <c r="C64" s="17"/>
      <c r="D64" s="18"/>
      <c r="E64" s="18"/>
      <c r="F64" s="18"/>
      <c r="G64" s="18"/>
    </row>
    <row r="65" spans="1:7" ht="15" customHeight="1" x14ac:dyDescent="0.2">
      <c r="A65" s="23" t="s">
        <v>14</v>
      </c>
      <c r="B65" s="24"/>
      <c r="C65" s="20"/>
      <c r="D65" s="21"/>
      <c r="E65" s="22"/>
      <c r="F65" s="19"/>
      <c r="G65" s="19"/>
    </row>
    <row r="66" spans="1:7" s="7" customFormat="1" ht="18.75" customHeight="1" x14ac:dyDescent="0.2">
      <c r="A66" s="23" t="s">
        <v>13</v>
      </c>
      <c r="B66" s="24"/>
      <c r="C66" s="20"/>
      <c r="D66" s="21"/>
      <c r="E66" s="22"/>
      <c r="F66" s="19"/>
      <c r="G66" s="19"/>
    </row>
    <row r="67" spans="1:7" s="7" customFormat="1" ht="18.75" customHeight="1" x14ac:dyDescent="0.2">
      <c r="A67" s="23" t="s">
        <v>20</v>
      </c>
      <c r="B67" s="24"/>
      <c r="C67" s="20"/>
      <c r="D67" s="21"/>
      <c r="E67" s="22"/>
      <c r="F67" s="19"/>
      <c r="G67" s="19"/>
    </row>
    <row r="68" spans="1:7" ht="18.75" customHeight="1" x14ac:dyDescent="0.2">
      <c r="A68" s="8"/>
      <c r="B68" s="9"/>
    </row>
    <row r="69" spans="1:7" ht="20.100000000000001" customHeight="1" x14ac:dyDescent="0.2">
      <c r="B69" s="10"/>
    </row>
  </sheetData>
  <mergeCells count="21">
    <mergeCell ref="A30:B30"/>
    <mergeCell ref="E3:G3"/>
    <mergeCell ref="A5:G5"/>
    <mergeCell ref="A7:B7"/>
    <mergeCell ref="A8:B8"/>
    <mergeCell ref="A12:B12"/>
    <mergeCell ref="A14:B14"/>
    <mergeCell ref="A15:B15"/>
    <mergeCell ref="A16:A17"/>
    <mergeCell ref="A18:A20"/>
    <mergeCell ref="A25:B25"/>
    <mergeCell ref="A28:B28"/>
    <mergeCell ref="E60:E63"/>
    <mergeCell ref="F60:F63"/>
    <mergeCell ref="G60:G63"/>
    <mergeCell ref="A46:B46"/>
    <mergeCell ref="A54:B54"/>
    <mergeCell ref="A59:B59"/>
    <mergeCell ref="A60:B63"/>
    <mergeCell ref="C60:C63"/>
    <mergeCell ref="D60:D63"/>
  </mergeCells>
  <phoneticPr fontId="3"/>
  <conditionalFormatting sqref="A46">
    <cfRule type="cellIs" dxfId="40" priority="1" stopIfTrue="1" operator="equal">
      <formula>0</formula>
    </cfRule>
  </conditionalFormatting>
  <conditionalFormatting sqref="C12:G12 C59:G59">
    <cfRule type="cellIs" dxfId="39" priority="4" stopIfTrue="1" operator="equal">
      <formula>0</formula>
    </cfRule>
  </conditionalFormatting>
  <conditionalFormatting sqref="A15 A28 A30 C46:G46 A8 A54 C54:G54 C28:G28 C30:G30 C15:G15 C8:G8">
    <cfRule type="cellIs" dxfId="38" priority="5" stopIfTrue="1" operator="equal">
      <formula>0</formula>
    </cfRule>
  </conditionalFormatting>
  <conditionalFormatting sqref="A25 C25:G25">
    <cfRule type="cellIs" dxfId="37" priority="3" stopIfTrue="1" operator="equal">
      <formula>0</formula>
    </cfRule>
  </conditionalFormatting>
  <conditionalFormatting sqref="C60:G60">
    <cfRule type="cellIs" dxfId="36"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FA83E-CF19-4EF4-BECF-06C0A007C094}">
  <sheetPr>
    <pageSetUpPr fitToPage="1"/>
  </sheetPr>
  <dimension ref="A1:F51"/>
  <sheetViews>
    <sheetView view="pageBreakPreview" topLeftCell="A2" zoomScaleNormal="100" zoomScaleSheetLayoutView="100" workbookViewId="0">
      <selection activeCell="A16" sqref="A16:D17"/>
    </sheetView>
  </sheetViews>
  <sheetFormatPr defaultColWidth="9" defaultRowHeight="20.100000000000001" customHeight="1" x14ac:dyDescent="0.15"/>
  <cols>
    <col min="1" max="1" width="3.33203125" style="11" customWidth="1"/>
    <col min="2" max="2" width="33.109375" style="12" customWidth="1"/>
    <col min="3" max="3" width="15.44140625" style="22" customWidth="1"/>
    <col min="4" max="4" width="41.21875" style="22" customWidth="1"/>
    <col min="5" max="16384" width="9" style="12"/>
  </cols>
  <sheetData>
    <row r="1" spans="1:4" ht="16.5" customHeight="1" x14ac:dyDescent="0.15">
      <c r="A1" s="12"/>
    </row>
    <row r="2" spans="1:4" ht="34.5" customHeight="1" x14ac:dyDescent="0.15">
      <c r="C2" s="12"/>
      <c r="D2" s="84" t="s">
        <v>0</v>
      </c>
    </row>
    <row r="3" spans="1:4" ht="9" customHeight="1" x14ac:dyDescent="0.15">
      <c r="C3" s="85"/>
      <c r="D3" s="85"/>
    </row>
    <row r="4" spans="1:4" ht="20.25" customHeight="1" x14ac:dyDescent="0.15">
      <c r="A4" s="235" t="s">
        <v>70</v>
      </c>
      <c r="B4" s="235"/>
      <c r="C4" s="235"/>
      <c r="D4" s="235"/>
    </row>
    <row r="5" spans="1:4" ht="14.25" customHeight="1" x14ac:dyDescent="0.15">
      <c r="C5" s="12"/>
      <c r="D5" s="12"/>
    </row>
    <row r="6" spans="1:4" s="19" customFormat="1" ht="20.100000000000001" customHeight="1" x14ac:dyDescent="0.2">
      <c r="A6" s="223" t="s">
        <v>71</v>
      </c>
      <c r="B6" s="224"/>
      <c r="C6" s="76" t="s">
        <v>72</v>
      </c>
      <c r="D6" s="86" t="s">
        <v>73</v>
      </c>
    </row>
    <row r="7" spans="1:4" s="90" customFormat="1" ht="18" customHeight="1" x14ac:dyDescent="0.2">
      <c r="A7" s="87" t="s">
        <v>74</v>
      </c>
      <c r="B7" s="88"/>
      <c r="C7" s="89">
        <f>SUM(C8:C14)</f>
        <v>0</v>
      </c>
      <c r="D7" s="89"/>
    </row>
    <row r="8" spans="1:4" s="19" customFormat="1" ht="15.6" customHeight="1" x14ac:dyDescent="0.2">
      <c r="A8" s="91"/>
      <c r="B8" s="27"/>
      <c r="C8" s="28"/>
      <c r="D8" s="28"/>
    </row>
    <row r="9" spans="1:4" s="19" customFormat="1" ht="15.6" customHeight="1" x14ac:dyDescent="0.2">
      <c r="A9" s="92"/>
      <c r="B9" s="27"/>
      <c r="C9" s="28"/>
      <c r="D9" s="28"/>
    </row>
    <row r="10" spans="1:4" s="19" customFormat="1" ht="15.6" customHeight="1" x14ac:dyDescent="0.2">
      <c r="A10" s="26"/>
      <c r="B10" s="40"/>
      <c r="C10" s="28"/>
      <c r="D10" s="28"/>
    </row>
    <row r="11" spans="1:4" s="19" customFormat="1" ht="15.6" customHeight="1" x14ac:dyDescent="0.2">
      <c r="A11" s="26"/>
      <c r="B11" s="40"/>
      <c r="C11" s="28"/>
      <c r="D11" s="28"/>
    </row>
    <row r="12" spans="1:4" s="19" customFormat="1" ht="15.6" customHeight="1" x14ac:dyDescent="0.2">
      <c r="A12" s="26"/>
      <c r="B12" s="40"/>
      <c r="C12" s="28"/>
      <c r="D12" s="28"/>
    </row>
    <row r="13" spans="1:4" s="19" customFormat="1" ht="15.6" customHeight="1" x14ac:dyDescent="0.2">
      <c r="A13" s="26"/>
      <c r="B13" s="27"/>
      <c r="C13" s="28"/>
      <c r="D13" s="28"/>
    </row>
    <row r="14" spans="1:4" s="19" customFormat="1" ht="15.6" customHeight="1" x14ac:dyDescent="0.2">
      <c r="A14" s="26"/>
      <c r="B14" s="93"/>
      <c r="C14" s="28"/>
      <c r="D14" s="28"/>
    </row>
    <row r="15" spans="1:4" s="90" customFormat="1" ht="18" customHeight="1" x14ac:dyDescent="0.2">
      <c r="A15" s="83" t="s">
        <v>5</v>
      </c>
      <c r="B15" s="94"/>
      <c r="C15" s="89">
        <f>SUM(C16:C17)</f>
        <v>0</v>
      </c>
      <c r="D15" s="89"/>
    </row>
    <row r="16" spans="1:4" s="19" customFormat="1" ht="15.6" customHeight="1" x14ac:dyDescent="0.2">
      <c r="A16" s="200"/>
      <c r="B16" s="201"/>
      <c r="C16" s="202"/>
      <c r="D16" s="202"/>
    </row>
    <row r="17" spans="1:4" s="19" customFormat="1" ht="15.6" customHeight="1" x14ac:dyDescent="0.2">
      <c r="A17" s="200"/>
      <c r="B17" s="203"/>
      <c r="C17" s="202"/>
      <c r="D17" s="202"/>
    </row>
    <row r="18" spans="1:4" s="90" customFormat="1" ht="18" customHeight="1" x14ac:dyDescent="0.2">
      <c r="A18" s="87" t="s">
        <v>6</v>
      </c>
      <c r="B18" s="95"/>
      <c r="C18" s="89">
        <f>SUM(C19:C20)</f>
        <v>0</v>
      </c>
      <c r="D18" s="89"/>
    </row>
    <row r="19" spans="1:4" s="19" customFormat="1" ht="15.6" customHeight="1" x14ac:dyDescent="0.2">
      <c r="A19" s="42"/>
      <c r="B19" s="40"/>
      <c r="C19" s="28"/>
      <c r="D19" s="28"/>
    </row>
    <row r="20" spans="1:4" s="19" customFormat="1" ht="15.6" customHeight="1" x14ac:dyDescent="0.2">
      <c r="A20" s="26"/>
      <c r="B20" s="41"/>
      <c r="C20" s="28"/>
      <c r="D20" s="28"/>
    </row>
    <row r="21" spans="1:4" s="90" customFormat="1" ht="18" customHeight="1" x14ac:dyDescent="0.2">
      <c r="A21" s="83" t="s">
        <v>7</v>
      </c>
      <c r="B21" s="96"/>
      <c r="C21" s="89">
        <f>SUM(C22:C29)</f>
        <v>0</v>
      </c>
      <c r="D21" s="89"/>
    </row>
    <row r="22" spans="1:4" s="19" customFormat="1" ht="15.6" customHeight="1" x14ac:dyDescent="0.2">
      <c r="A22" s="51"/>
      <c r="B22" s="40"/>
      <c r="C22" s="28"/>
      <c r="D22" s="28"/>
    </row>
    <row r="23" spans="1:4" s="19" customFormat="1" ht="15.6" customHeight="1" x14ac:dyDescent="0.2">
      <c r="A23" s="97"/>
      <c r="B23" s="39"/>
      <c r="C23" s="28"/>
      <c r="D23" s="28"/>
    </row>
    <row r="24" spans="1:4" s="19" customFormat="1" ht="15.6" customHeight="1" x14ac:dyDescent="0.2">
      <c r="A24" s="26"/>
      <c r="B24" s="39"/>
      <c r="C24" s="28"/>
      <c r="D24" s="28"/>
    </row>
    <row r="25" spans="1:4" s="19" customFormat="1" ht="15.6" customHeight="1" x14ac:dyDescent="0.2">
      <c r="A25" s="26"/>
      <c r="B25" s="39"/>
      <c r="C25" s="28"/>
      <c r="D25" s="28"/>
    </row>
    <row r="26" spans="1:4" s="19" customFormat="1" ht="15.6" customHeight="1" x14ac:dyDescent="0.2">
      <c r="A26" s="26"/>
      <c r="B26" s="44"/>
      <c r="C26" s="28"/>
      <c r="D26" s="28"/>
    </row>
    <row r="27" spans="1:4" s="19" customFormat="1" ht="15.6" customHeight="1" x14ac:dyDescent="0.2">
      <c r="A27" s="51"/>
      <c r="B27" s="27"/>
      <c r="C27" s="28"/>
      <c r="D27" s="28"/>
    </row>
    <row r="28" spans="1:4" s="19" customFormat="1" ht="15.6" customHeight="1" x14ac:dyDescent="0.2">
      <c r="A28" s="51"/>
      <c r="B28" s="40"/>
      <c r="C28" s="28"/>
      <c r="D28" s="28"/>
    </row>
    <row r="29" spans="1:4" s="19" customFormat="1" ht="15.6" customHeight="1" x14ac:dyDescent="0.2">
      <c r="A29" s="45"/>
      <c r="B29" s="41"/>
      <c r="C29" s="28"/>
      <c r="D29" s="28"/>
    </row>
    <row r="30" spans="1:4" s="90" customFormat="1" ht="18" customHeight="1" x14ac:dyDescent="0.2">
      <c r="A30" s="87" t="s">
        <v>8</v>
      </c>
      <c r="B30" s="98"/>
      <c r="C30" s="89">
        <f>SUM(C31:C39)</f>
        <v>0</v>
      </c>
      <c r="D30" s="89"/>
    </row>
    <row r="31" spans="1:4" s="19" customFormat="1" ht="15.6" customHeight="1" x14ac:dyDescent="0.2">
      <c r="A31" s="42"/>
      <c r="B31" s="46"/>
      <c r="C31" s="28"/>
      <c r="D31" s="28"/>
    </row>
    <row r="32" spans="1:4" s="19" customFormat="1" ht="15.6" customHeight="1" x14ac:dyDescent="0.2">
      <c r="A32" s="26"/>
      <c r="B32" s="46"/>
      <c r="C32" s="28"/>
      <c r="D32" s="28"/>
    </row>
    <row r="33" spans="1:6" s="19" customFormat="1" ht="15.6" customHeight="1" x14ac:dyDescent="0.2">
      <c r="A33" s="26"/>
      <c r="B33" s="39"/>
      <c r="C33" s="28"/>
      <c r="D33" s="28"/>
    </row>
    <row r="34" spans="1:6" s="19" customFormat="1" ht="15.6" customHeight="1" x14ac:dyDescent="0.2">
      <c r="A34" s="26"/>
      <c r="B34" s="39"/>
      <c r="C34" s="28"/>
      <c r="D34" s="28"/>
    </row>
    <row r="35" spans="1:6" s="19" customFormat="1" ht="15.6" customHeight="1" x14ac:dyDescent="0.2">
      <c r="A35" s="26"/>
      <c r="B35" s="39"/>
      <c r="C35" s="28"/>
      <c r="D35" s="28"/>
    </row>
    <row r="36" spans="1:6" s="19" customFormat="1" ht="15.6" customHeight="1" x14ac:dyDescent="0.2">
      <c r="A36" s="26"/>
      <c r="B36" s="39"/>
      <c r="C36" s="28"/>
      <c r="D36" s="28"/>
    </row>
    <row r="37" spans="1:6" s="19" customFormat="1" ht="15.6" customHeight="1" x14ac:dyDescent="0.2">
      <c r="A37" s="26"/>
      <c r="B37" s="39"/>
      <c r="C37" s="28"/>
      <c r="D37" s="28"/>
    </row>
    <row r="38" spans="1:6" s="19" customFormat="1" ht="15.6" customHeight="1" x14ac:dyDescent="0.2">
      <c r="A38" s="26"/>
      <c r="B38" s="39"/>
      <c r="C38" s="28"/>
      <c r="D38" s="28"/>
    </row>
    <row r="39" spans="1:6" s="19" customFormat="1" ht="15.6" customHeight="1" x14ac:dyDescent="0.2">
      <c r="A39" s="45"/>
      <c r="B39" s="41"/>
      <c r="C39" s="28"/>
      <c r="D39" s="28"/>
    </row>
    <row r="40" spans="1:6" s="19" customFormat="1" ht="18" customHeight="1" x14ac:dyDescent="0.2">
      <c r="A40" s="99" t="s">
        <v>9</v>
      </c>
      <c r="B40" s="100"/>
      <c r="C40" s="47">
        <f>SUM(C42:C44)</f>
        <v>0</v>
      </c>
      <c r="D40" s="47"/>
    </row>
    <row r="41" spans="1:6" s="19" customFormat="1" ht="15.6" customHeight="1" x14ac:dyDescent="0.2">
      <c r="A41" s="48"/>
      <c r="B41" s="101" t="s">
        <v>15</v>
      </c>
      <c r="C41" s="28"/>
      <c r="D41" s="28"/>
    </row>
    <row r="42" spans="1:6" s="19" customFormat="1" ht="15.6" customHeight="1" x14ac:dyDescent="0.2">
      <c r="A42" s="48"/>
      <c r="B42" s="49" t="s">
        <v>16</v>
      </c>
      <c r="C42" s="28"/>
      <c r="D42" s="28"/>
    </row>
    <row r="43" spans="1:6" s="19" customFormat="1" ht="15.6" customHeight="1" x14ac:dyDescent="0.2">
      <c r="A43" s="48"/>
      <c r="B43" s="49" t="s">
        <v>17</v>
      </c>
      <c r="C43" s="28"/>
      <c r="D43" s="28"/>
    </row>
    <row r="44" spans="1:6" s="19" customFormat="1" ht="15.6" customHeight="1" thickBot="1" x14ac:dyDescent="0.25">
      <c r="A44" s="48"/>
      <c r="B44" s="49" t="s">
        <v>18</v>
      </c>
      <c r="C44" s="28"/>
      <c r="D44" s="28"/>
    </row>
    <row r="45" spans="1:6" s="19" customFormat="1" ht="18" customHeight="1" thickTop="1" thickBot="1" x14ac:dyDescent="0.25">
      <c r="A45" s="236" t="s">
        <v>75</v>
      </c>
      <c r="B45" s="237"/>
      <c r="C45" s="29">
        <f>SUM(C7,C15,C18,C21,C30,C40)</f>
        <v>0</v>
      </c>
      <c r="D45" s="30"/>
    </row>
    <row r="46" spans="1:6" ht="6.75" customHeight="1" thickTop="1" x14ac:dyDescent="0.15"/>
    <row r="47" spans="1:6" ht="16.5" customHeight="1" x14ac:dyDescent="0.15">
      <c r="A47" s="23" t="s">
        <v>76</v>
      </c>
      <c r="B47" s="23"/>
      <c r="C47" s="102"/>
      <c r="D47" s="102"/>
    </row>
    <row r="48" spans="1:6" s="7" customFormat="1" ht="18.75" customHeight="1" x14ac:dyDescent="0.2">
      <c r="A48" s="23" t="s">
        <v>77</v>
      </c>
      <c r="B48" s="24"/>
      <c r="C48" s="20"/>
      <c r="D48" s="21"/>
      <c r="E48" s="19"/>
      <c r="F48" s="19"/>
    </row>
    <row r="49" spans="1:4" ht="16.5" customHeight="1" x14ac:dyDescent="0.15">
      <c r="A49" s="23" t="s">
        <v>78</v>
      </c>
      <c r="B49" s="23"/>
      <c r="C49" s="102"/>
      <c r="D49" s="102"/>
    </row>
    <row r="50" spans="1:4" ht="28.8" customHeight="1" x14ac:dyDescent="0.15">
      <c r="A50" s="238" t="s">
        <v>79</v>
      </c>
      <c r="B50" s="238"/>
      <c r="C50" s="238"/>
      <c r="D50" s="238"/>
    </row>
    <row r="51" spans="1:4" ht="20.100000000000001" customHeight="1" x14ac:dyDescent="0.15">
      <c r="A51" s="24"/>
      <c r="B51" s="23"/>
      <c r="C51" s="102"/>
      <c r="D51" s="102"/>
    </row>
  </sheetData>
  <mergeCells count="4">
    <mergeCell ref="A4:D4"/>
    <mergeCell ref="A6:B6"/>
    <mergeCell ref="A45:B45"/>
    <mergeCell ref="A50:D50"/>
  </mergeCells>
  <phoneticPr fontId="3"/>
  <conditionalFormatting sqref="A15:B15">
    <cfRule type="cellIs" dxfId="35" priority="7" stopIfTrue="1" operator="equal">
      <formula>0</formula>
    </cfRule>
  </conditionalFormatting>
  <conditionalFormatting sqref="D15">
    <cfRule type="cellIs" dxfId="34" priority="1" stopIfTrue="1" operator="equal">
      <formula>0</formula>
    </cfRule>
  </conditionalFormatting>
  <conditionalFormatting sqref="A40:B40 A7:B7 A18:B18 A21:B21 A30:B30">
    <cfRule type="cellIs" dxfId="33" priority="8" stopIfTrue="1" operator="equal">
      <formula>0</formula>
    </cfRule>
  </conditionalFormatting>
  <conditionalFormatting sqref="C45">
    <cfRule type="cellIs" dxfId="32" priority="5" stopIfTrue="1" operator="equal">
      <formula>0</formula>
    </cfRule>
  </conditionalFormatting>
  <conditionalFormatting sqref="C40 C7 C18 C21 C30">
    <cfRule type="cellIs" dxfId="31" priority="6" stopIfTrue="1" operator="equal">
      <formula>0</formula>
    </cfRule>
  </conditionalFormatting>
  <conditionalFormatting sqref="C15">
    <cfRule type="cellIs" dxfId="30" priority="4" stopIfTrue="1" operator="equal">
      <formula>0</formula>
    </cfRule>
  </conditionalFormatting>
  <conditionalFormatting sqref="D45">
    <cfRule type="cellIs" dxfId="29" priority="2" stopIfTrue="1" operator="equal">
      <formula>0</formula>
    </cfRule>
  </conditionalFormatting>
  <conditionalFormatting sqref="D40 D7 D18 D21 D30">
    <cfRule type="cellIs" dxfId="2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B459-09A2-4919-8D7A-FFA3015CD3A7}">
  <sheetPr>
    <pageSetUpPr fitToPage="1"/>
  </sheetPr>
  <dimension ref="A1:I57"/>
  <sheetViews>
    <sheetView view="pageBreakPreview" zoomScale="85" zoomScaleNormal="100" zoomScaleSheetLayoutView="85" workbookViewId="0">
      <selection activeCell="C26" sqref="C26"/>
    </sheetView>
  </sheetViews>
  <sheetFormatPr defaultColWidth="9" defaultRowHeight="20.100000000000001" customHeight="1" x14ac:dyDescent="0.15"/>
  <cols>
    <col min="1" max="1" width="3.33203125" style="11" customWidth="1"/>
    <col min="2" max="2" width="33.109375" style="12" customWidth="1"/>
    <col min="3" max="3" width="15.44140625" style="22" customWidth="1"/>
    <col min="4" max="4" width="41.21875" style="22" customWidth="1"/>
    <col min="5" max="5" width="2.6640625" style="12" customWidth="1"/>
    <col min="6" max="7" width="12.5546875" style="12" bestFit="1" customWidth="1"/>
    <col min="8" max="8" width="9" style="12"/>
    <col min="9" max="9" width="12.5546875" style="12" bestFit="1" customWidth="1"/>
    <col min="10" max="16384" width="9" style="12"/>
  </cols>
  <sheetData>
    <row r="1" spans="1:4" ht="16.5" customHeight="1" x14ac:dyDescent="0.15">
      <c r="A1" s="12"/>
    </row>
    <row r="2" spans="1:4" ht="34.5" customHeight="1" x14ac:dyDescent="0.15">
      <c r="C2" s="12"/>
      <c r="D2" s="84" t="s">
        <v>0</v>
      </c>
    </row>
    <row r="3" spans="1:4" ht="9" customHeight="1" x14ac:dyDescent="0.15">
      <c r="C3" s="85"/>
      <c r="D3" s="85"/>
    </row>
    <row r="4" spans="1:4" ht="20.25" customHeight="1" x14ac:dyDescent="0.15">
      <c r="A4" s="235" t="s">
        <v>80</v>
      </c>
      <c r="B4" s="235"/>
      <c r="C4" s="235"/>
      <c r="D4" s="235"/>
    </row>
    <row r="5" spans="1:4" ht="14.25" customHeight="1" x14ac:dyDescent="0.15">
      <c r="C5" s="12"/>
      <c r="D5" s="12"/>
    </row>
    <row r="6" spans="1:4" s="103" customFormat="1" ht="20.100000000000001" customHeight="1" x14ac:dyDescent="0.2">
      <c r="A6" s="223" t="s">
        <v>71</v>
      </c>
      <c r="B6" s="224"/>
      <c r="C6" s="76" t="s">
        <v>72</v>
      </c>
      <c r="D6" s="86" t="s">
        <v>73</v>
      </c>
    </row>
    <row r="7" spans="1:4" s="90" customFormat="1" ht="18" customHeight="1" x14ac:dyDescent="0.2">
      <c r="A7" s="87" t="s">
        <v>74</v>
      </c>
      <c r="B7" s="88"/>
      <c r="C7" s="89">
        <f>SUM(C8:C16)</f>
        <v>105500000</v>
      </c>
      <c r="D7" s="89"/>
    </row>
    <row r="8" spans="1:4" s="19" customFormat="1" ht="15.6" customHeight="1" x14ac:dyDescent="0.2">
      <c r="A8" s="232" t="s">
        <v>28</v>
      </c>
      <c r="B8" s="55" t="s">
        <v>38</v>
      </c>
      <c r="C8" s="66">
        <v>10000000</v>
      </c>
      <c r="D8" s="28"/>
    </row>
    <row r="9" spans="1:4" s="19" customFormat="1" ht="15.6" customHeight="1" x14ac:dyDescent="0.2">
      <c r="A9" s="232"/>
      <c r="B9" s="55" t="s">
        <v>39</v>
      </c>
      <c r="C9" s="66">
        <v>30000000</v>
      </c>
      <c r="D9" s="28"/>
    </row>
    <row r="10" spans="1:4" s="19" customFormat="1" ht="15.6" customHeight="1" x14ac:dyDescent="0.2">
      <c r="A10" s="233" t="s">
        <v>43</v>
      </c>
      <c r="B10" s="55" t="s">
        <v>40</v>
      </c>
      <c r="C10" s="66">
        <v>2000000</v>
      </c>
      <c r="D10" s="28"/>
    </row>
    <row r="11" spans="1:4" s="19" customFormat="1" ht="15.6" customHeight="1" x14ac:dyDescent="0.2">
      <c r="A11" s="233"/>
      <c r="B11" s="36" t="s">
        <v>41</v>
      </c>
      <c r="C11" s="66">
        <v>1500000</v>
      </c>
      <c r="D11" s="28"/>
    </row>
    <row r="12" spans="1:4" s="19" customFormat="1" ht="15.6" customHeight="1" x14ac:dyDescent="0.2">
      <c r="A12" s="234"/>
      <c r="B12" s="55" t="s">
        <v>42</v>
      </c>
      <c r="C12" s="66">
        <v>1000000</v>
      </c>
      <c r="D12" s="28"/>
    </row>
    <row r="13" spans="1:4" s="19" customFormat="1" ht="15.6" customHeight="1" x14ac:dyDescent="0.2">
      <c r="A13" s="37"/>
      <c r="B13" s="55" t="s">
        <v>22</v>
      </c>
      <c r="C13" s="66">
        <v>15000000</v>
      </c>
      <c r="D13" s="28"/>
    </row>
    <row r="14" spans="1:4" s="19" customFormat="1" ht="15.6" customHeight="1" x14ac:dyDescent="0.2">
      <c r="A14" s="68"/>
      <c r="B14" s="55" t="s">
        <v>23</v>
      </c>
      <c r="C14" s="66">
        <v>40000000</v>
      </c>
      <c r="D14" s="28"/>
    </row>
    <row r="15" spans="1:4" s="19" customFormat="1" ht="15.6" customHeight="1" x14ac:dyDescent="0.2">
      <c r="A15" s="68"/>
      <c r="B15" s="55" t="s">
        <v>24</v>
      </c>
      <c r="C15" s="66">
        <v>5000000</v>
      </c>
      <c r="D15" s="28"/>
    </row>
    <row r="16" spans="1:4" s="19" customFormat="1" ht="15.6" customHeight="1" x14ac:dyDescent="0.2">
      <c r="A16" s="69"/>
      <c r="B16" s="56" t="s">
        <v>51</v>
      </c>
      <c r="C16" s="66">
        <v>1000000</v>
      </c>
      <c r="D16" s="28"/>
    </row>
    <row r="17" spans="1:4" s="90" customFormat="1" ht="18" customHeight="1" x14ac:dyDescent="0.2">
      <c r="A17" s="83" t="s">
        <v>5</v>
      </c>
      <c r="B17" s="94"/>
      <c r="C17" s="89">
        <f>SUM(C18:C19)</f>
        <v>0</v>
      </c>
      <c r="D17" s="89"/>
    </row>
    <row r="18" spans="1:4" s="19" customFormat="1" ht="15.6" customHeight="1" x14ac:dyDescent="0.2">
      <c r="A18" s="200"/>
      <c r="B18" s="204"/>
      <c r="C18" s="205"/>
      <c r="D18" s="202"/>
    </row>
    <row r="19" spans="1:4" s="19" customFormat="1" ht="15.6" customHeight="1" x14ac:dyDescent="0.2">
      <c r="A19" s="200"/>
      <c r="B19" s="206"/>
      <c r="C19" s="205"/>
      <c r="D19" s="202"/>
    </row>
    <row r="20" spans="1:4" s="90" customFormat="1" ht="18" customHeight="1" x14ac:dyDescent="0.2">
      <c r="A20" s="105" t="s">
        <v>6</v>
      </c>
      <c r="B20" s="95"/>
      <c r="C20" s="106">
        <f>SUM(C21:C21)</f>
        <v>5000000</v>
      </c>
      <c r="D20" s="89"/>
    </row>
    <row r="21" spans="1:4" s="19" customFormat="1" ht="15.6" customHeight="1" x14ac:dyDescent="0.2">
      <c r="A21" s="42"/>
      <c r="B21" s="104" t="s">
        <v>50</v>
      </c>
      <c r="C21" s="66">
        <v>5000000</v>
      </c>
      <c r="D21" s="28"/>
    </row>
    <row r="22" spans="1:4" s="90" customFormat="1" ht="18" customHeight="1" x14ac:dyDescent="0.2">
      <c r="A22" s="83" t="s">
        <v>7</v>
      </c>
      <c r="B22" s="96"/>
      <c r="C22" s="89">
        <f>SUM(C23:C37)</f>
        <v>14040000</v>
      </c>
      <c r="D22" s="89"/>
    </row>
    <row r="23" spans="1:4" s="19" customFormat="1" ht="15.6" customHeight="1" x14ac:dyDescent="0.2">
      <c r="A23" s="43"/>
      <c r="B23" s="59" t="s">
        <v>36</v>
      </c>
      <c r="C23" s="66">
        <v>3500000</v>
      </c>
      <c r="D23" s="28"/>
    </row>
    <row r="24" spans="1:4" s="19" customFormat="1" ht="15.6" customHeight="1" x14ac:dyDescent="0.2">
      <c r="A24" s="43"/>
      <c r="B24" s="59" t="s">
        <v>37</v>
      </c>
      <c r="C24" s="66">
        <v>3000000</v>
      </c>
      <c r="D24" s="28"/>
    </row>
    <row r="25" spans="1:4" s="19" customFormat="1" ht="15.6" customHeight="1" x14ac:dyDescent="0.2">
      <c r="A25" s="51"/>
      <c r="B25" s="59" t="s">
        <v>44</v>
      </c>
      <c r="C25" s="66">
        <v>1010000</v>
      </c>
      <c r="D25" s="28"/>
    </row>
    <row r="26" spans="1:4" s="19" customFormat="1" ht="15.6" customHeight="1" x14ac:dyDescent="0.2">
      <c r="A26" s="26"/>
      <c r="B26" s="60" t="s">
        <v>25</v>
      </c>
      <c r="C26" s="66">
        <v>500000</v>
      </c>
      <c r="D26" s="28"/>
    </row>
    <row r="27" spans="1:4" s="19" customFormat="1" ht="15.6" customHeight="1" x14ac:dyDescent="0.2">
      <c r="A27" s="26"/>
      <c r="B27" s="60" t="s">
        <v>48</v>
      </c>
      <c r="C27" s="66">
        <v>1000000</v>
      </c>
      <c r="D27" s="28"/>
    </row>
    <row r="28" spans="1:4" s="19" customFormat="1" ht="15.6" customHeight="1" x14ac:dyDescent="0.2">
      <c r="A28" s="26"/>
      <c r="B28" s="61" t="s">
        <v>53</v>
      </c>
      <c r="C28" s="66">
        <v>3000000</v>
      </c>
      <c r="D28" s="28"/>
    </row>
    <row r="29" spans="1:4" s="19" customFormat="1" ht="15.6" customHeight="1" x14ac:dyDescent="0.2">
      <c r="A29" s="26"/>
      <c r="B29" s="61" t="s">
        <v>33</v>
      </c>
      <c r="C29" s="66">
        <v>1200000</v>
      </c>
      <c r="D29" s="28"/>
    </row>
    <row r="30" spans="1:4" s="19" customFormat="1" ht="15.6" customHeight="1" x14ac:dyDescent="0.2">
      <c r="A30" s="26"/>
      <c r="B30" s="61" t="s">
        <v>52</v>
      </c>
      <c r="C30" s="66">
        <v>50000</v>
      </c>
      <c r="D30" s="28"/>
    </row>
    <row r="31" spans="1:4" s="19" customFormat="1" ht="15.6" customHeight="1" x14ac:dyDescent="0.2">
      <c r="A31" s="51"/>
      <c r="B31" s="55" t="s">
        <v>27</v>
      </c>
      <c r="C31" s="66">
        <v>200000</v>
      </c>
      <c r="D31" s="28"/>
    </row>
    <row r="32" spans="1:4" s="19" customFormat="1" ht="15.6" customHeight="1" x14ac:dyDescent="0.2">
      <c r="A32" s="26"/>
      <c r="B32" s="57" t="s">
        <v>56</v>
      </c>
      <c r="C32" s="66">
        <v>250000</v>
      </c>
      <c r="D32" s="28"/>
    </row>
    <row r="33" spans="1:5" s="19" customFormat="1" ht="15.6" customHeight="1" x14ac:dyDescent="0.2">
      <c r="A33" s="51"/>
      <c r="B33" s="59" t="s">
        <v>54</v>
      </c>
      <c r="C33" s="66">
        <v>200000</v>
      </c>
      <c r="D33" s="28"/>
    </row>
    <row r="34" spans="1:5" s="19" customFormat="1" ht="15.6" customHeight="1" x14ac:dyDescent="0.2">
      <c r="A34" s="51"/>
      <c r="B34" s="59" t="s">
        <v>32</v>
      </c>
      <c r="C34" s="66">
        <v>50000</v>
      </c>
      <c r="D34" s="28"/>
    </row>
    <row r="35" spans="1:5" s="19" customFormat="1" ht="15.6" customHeight="1" x14ac:dyDescent="0.2">
      <c r="A35" s="51"/>
      <c r="B35" s="59" t="s">
        <v>55</v>
      </c>
      <c r="C35" s="66">
        <v>20000</v>
      </c>
      <c r="D35" s="28"/>
    </row>
    <row r="36" spans="1:5" s="19" customFormat="1" ht="15.6" customHeight="1" x14ac:dyDescent="0.2">
      <c r="A36" s="51"/>
      <c r="B36" s="59" t="s">
        <v>34</v>
      </c>
      <c r="C36" s="66">
        <v>40000</v>
      </c>
      <c r="D36" s="28"/>
    </row>
    <row r="37" spans="1:5" s="19" customFormat="1" ht="15.6" customHeight="1" x14ac:dyDescent="0.2">
      <c r="A37" s="45"/>
      <c r="B37" s="62" t="s">
        <v>26</v>
      </c>
      <c r="C37" s="66">
        <v>20000</v>
      </c>
      <c r="D37" s="28"/>
    </row>
    <row r="38" spans="1:5" s="90" customFormat="1" ht="18" customHeight="1" x14ac:dyDescent="0.2">
      <c r="A38" s="87" t="s">
        <v>8</v>
      </c>
      <c r="B38" s="98"/>
      <c r="C38" s="89">
        <f>SUM(C39:C45)</f>
        <v>21700000</v>
      </c>
      <c r="D38" s="89"/>
    </row>
    <row r="39" spans="1:5" s="19" customFormat="1" ht="15.6" customHeight="1" x14ac:dyDescent="0.2">
      <c r="A39" s="42"/>
      <c r="B39" s="60" t="s">
        <v>46</v>
      </c>
      <c r="C39" s="66">
        <v>12000000</v>
      </c>
      <c r="D39" s="28"/>
    </row>
    <row r="40" spans="1:5" s="19" customFormat="1" ht="15.6" customHeight="1" x14ac:dyDescent="0.2">
      <c r="A40" s="26"/>
      <c r="B40" s="61" t="s">
        <v>57</v>
      </c>
      <c r="C40" s="66">
        <v>1200000</v>
      </c>
      <c r="D40" s="28"/>
      <c r="E40" s="107"/>
    </row>
    <row r="41" spans="1:5" s="19" customFormat="1" ht="15.6" customHeight="1" x14ac:dyDescent="0.2">
      <c r="A41" s="26"/>
      <c r="B41" s="61" t="s">
        <v>29</v>
      </c>
      <c r="C41" s="66">
        <v>3000000</v>
      </c>
      <c r="D41" s="28"/>
      <c r="E41" s="107"/>
    </row>
    <row r="42" spans="1:5" s="19" customFormat="1" ht="15.6" customHeight="1" x14ac:dyDescent="0.2">
      <c r="A42" s="26"/>
      <c r="B42" s="60" t="s">
        <v>30</v>
      </c>
      <c r="C42" s="66">
        <v>1500000</v>
      </c>
      <c r="D42" s="28"/>
      <c r="E42" s="107"/>
    </row>
    <row r="43" spans="1:5" s="19" customFormat="1" ht="15.6" customHeight="1" x14ac:dyDescent="0.2">
      <c r="A43" s="26"/>
      <c r="B43" s="60" t="s">
        <v>47</v>
      </c>
      <c r="C43" s="66">
        <v>2000000</v>
      </c>
      <c r="D43" s="28"/>
      <c r="E43" s="107"/>
    </row>
    <row r="44" spans="1:5" s="19" customFormat="1" ht="15.6" customHeight="1" x14ac:dyDescent="0.2">
      <c r="A44" s="26"/>
      <c r="B44" s="57" t="s">
        <v>31</v>
      </c>
      <c r="C44" s="66">
        <v>1000000</v>
      </c>
      <c r="D44" s="28"/>
      <c r="E44" s="107"/>
    </row>
    <row r="45" spans="1:5" s="19" customFormat="1" ht="15.6" customHeight="1" x14ac:dyDescent="0.2">
      <c r="A45" s="26"/>
      <c r="B45" s="57" t="s">
        <v>49</v>
      </c>
      <c r="C45" s="66">
        <v>1000000</v>
      </c>
      <c r="D45" s="28"/>
      <c r="E45" s="107"/>
    </row>
    <row r="46" spans="1:5" s="90" customFormat="1" ht="18" customHeight="1" x14ac:dyDescent="0.2">
      <c r="A46" s="83" t="s">
        <v>9</v>
      </c>
      <c r="B46" s="94"/>
      <c r="C46" s="108">
        <f>SUM(C48:C50)</f>
        <v>15500000</v>
      </c>
      <c r="D46" s="108"/>
      <c r="E46" s="109"/>
    </row>
    <row r="47" spans="1:5" s="19" customFormat="1" ht="15.6" customHeight="1" x14ac:dyDescent="0.2">
      <c r="A47" s="48"/>
      <c r="B47" s="101" t="s">
        <v>15</v>
      </c>
      <c r="C47" s="66"/>
      <c r="D47" s="28"/>
      <c r="E47" s="107"/>
    </row>
    <row r="48" spans="1:5" s="19" customFormat="1" ht="15.6" customHeight="1" x14ac:dyDescent="0.2">
      <c r="A48" s="48"/>
      <c r="B48" s="49" t="s">
        <v>16</v>
      </c>
      <c r="C48" s="66">
        <v>8500000</v>
      </c>
      <c r="D48" s="28"/>
      <c r="E48" s="107"/>
    </row>
    <row r="49" spans="1:9" s="19" customFormat="1" ht="15.6" customHeight="1" x14ac:dyDescent="0.2">
      <c r="A49" s="48"/>
      <c r="B49" s="49" t="s">
        <v>17</v>
      </c>
      <c r="C49" s="66">
        <v>6000000</v>
      </c>
      <c r="D49" s="28"/>
      <c r="E49" s="107"/>
    </row>
    <row r="50" spans="1:9" s="19" customFormat="1" ht="15.6" customHeight="1" thickBot="1" x14ac:dyDescent="0.25">
      <c r="A50" s="48"/>
      <c r="B50" s="49" t="s">
        <v>18</v>
      </c>
      <c r="C50" s="66">
        <v>1000000</v>
      </c>
      <c r="D50" s="28"/>
      <c r="E50" s="107"/>
    </row>
    <row r="51" spans="1:9" s="19" customFormat="1" ht="18" customHeight="1" thickTop="1" thickBot="1" x14ac:dyDescent="0.25">
      <c r="A51" s="236" t="s">
        <v>75</v>
      </c>
      <c r="B51" s="237"/>
      <c r="C51" s="29">
        <f>SUM(C7,C17,C20,C22,C38,C46)</f>
        <v>161740000</v>
      </c>
      <c r="D51" s="29"/>
      <c r="E51" s="107"/>
      <c r="I51" s="110"/>
    </row>
    <row r="52" spans="1:9" ht="6.75" customHeight="1" thickTop="1" x14ac:dyDescent="0.15"/>
    <row r="53" spans="1:9" ht="16.5" customHeight="1" x14ac:dyDescent="0.15">
      <c r="A53" s="23" t="s">
        <v>76</v>
      </c>
      <c r="B53" s="23"/>
      <c r="C53" s="102"/>
      <c r="D53" s="102"/>
    </row>
    <row r="54" spans="1:9" s="7" customFormat="1" ht="18.75" customHeight="1" x14ac:dyDescent="0.2">
      <c r="A54" s="23" t="s">
        <v>77</v>
      </c>
      <c r="B54" s="24"/>
      <c r="C54" s="20"/>
      <c r="D54" s="21"/>
      <c r="E54" s="22"/>
      <c r="F54" s="19"/>
      <c r="G54" s="19"/>
    </row>
    <row r="55" spans="1:9" ht="16.5" customHeight="1" x14ac:dyDescent="0.15">
      <c r="A55" s="23" t="s">
        <v>78</v>
      </c>
      <c r="B55" s="23"/>
      <c r="C55" s="102"/>
      <c r="D55" s="102"/>
    </row>
    <row r="56" spans="1:9" ht="28.8" customHeight="1" x14ac:dyDescent="0.15">
      <c r="A56" s="238" t="s">
        <v>79</v>
      </c>
      <c r="B56" s="238"/>
      <c r="C56" s="238"/>
      <c r="D56" s="238"/>
    </row>
    <row r="57" spans="1:9" ht="20.100000000000001" customHeight="1" x14ac:dyDescent="0.15">
      <c r="A57" s="24"/>
      <c r="B57" s="23"/>
      <c r="C57" s="102"/>
      <c r="D57" s="102"/>
    </row>
  </sheetData>
  <mergeCells count="6">
    <mergeCell ref="A56:D56"/>
    <mergeCell ref="A4:D4"/>
    <mergeCell ref="A6:B6"/>
    <mergeCell ref="A8:A9"/>
    <mergeCell ref="A10:A12"/>
    <mergeCell ref="A51:B51"/>
  </mergeCells>
  <phoneticPr fontId="3"/>
  <conditionalFormatting sqref="A17:B17">
    <cfRule type="cellIs" dxfId="27" priority="7" stopIfTrue="1" operator="equal">
      <formula>0</formula>
    </cfRule>
  </conditionalFormatting>
  <conditionalFormatting sqref="D17">
    <cfRule type="cellIs" dxfId="26" priority="1" stopIfTrue="1" operator="equal">
      <formula>0</formula>
    </cfRule>
  </conditionalFormatting>
  <conditionalFormatting sqref="A46:B46 A7:B7 A20:B20 A22:B22 A38:B38">
    <cfRule type="cellIs" dxfId="25" priority="8" stopIfTrue="1" operator="equal">
      <formula>0</formula>
    </cfRule>
  </conditionalFormatting>
  <conditionalFormatting sqref="C51">
    <cfRule type="cellIs" dxfId="24" priority="5" stopIfTrue="1" operator="equal">
      <formula>0</formula>
    </cfRule>
  </conditionalFormatting>
  <conditionalFormatting sqref="C46 C7 C20 C22 C38">
    <cfRule type="cellIs" dxfId="23" priority="6" stopIfTrue="1" operator="equal">
      <formula>0</formula>
    </cfRule>
  </conditionalFormatting>
  <conditionalFormatting sqref="C17">
    <cfRule type="cellIs" dxfId="22" priority="4" stopIfTrue="1" operator="equal">
      <formula>0</formula>
    </cfRule>
  </conditionalFormatting>
  <conditionalFormatting sqref="D51">
    <cfRule type="cellIs" dxfId="21" priority="2" stopIfTrue="1" operator="equal">
      <formula>0</formula>
    </cfRule>
  </conditionalFormatting>
  <conditionalFormatting sqref="D46 D7 D20 D22 D38">
    <cfRule type="cellIs" dxfId="2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6CE5C-AC0D-45FF-A3A0-591ABF7D47C0}">
  <dimension ref="A4:P35"/>
  <sheetViews>
    <sheetView tabSelected="1" view="pageBreakPreview" zoomScaleNormal="100" zoomScaleSheetLayoutView="100" workbookViewId="0">
      <selection activeCell="D18" sqref="D18"/>
    </sheetView>
  </sheetViews>
  <sheetFormatPr defaultColWidth="9" defaultRowHeight="13.2" x14ac:dyDescent="0.2"/>
  <cols>
    <col min="1" max="1" width="3.77734375" style="112" customWidth="1"/>
    <col min="2" max="2" width="18.77734375" style="112" customWidth="1"/>
    <col min="3" max="16" width="7.77734375" style="112" customWidth="1"/>
    <col min="17" max="16384" width="9" style="112"/>
  </cols>
  <sheetData>
    <row r="4" spans="1:16" ht="13.8" x14ac:dyDescent="0.2">
      <c r="A4" s="111" t="s">
        <v>81</v>
      </c>
    </row>
    <row r="6" spans="1:16" ht="22.5" customHeight="1" thickBot="1" x14ac:dyDescent="0.25">
      <c r="A6" s="239" t="s">
        <v>82</v>
      </c>
      <c r="B6" s="239"/>
      <c r="C6" s="239"/>
      <c r="D6" s="239"/>
      <c r="E6" s="239"/>
      <c r="F6" s="239"/>
      <c r="G6" s="239"/>
      <c r="H6" s="239"/>
      <c r="I6" s="239"/>
      <c r="J6" s="239"/>
      <c r="K6" s="239"/>
      <c r="L6" s="239"/>
      <c r="M6" s="239"/>
      <c r="N6" s="239"/>
      <c r="O6" s="239"/>
      <c r="P6" s="239"/>
    </row>
    <row r="7" spans="1:16" ht="15.6" customHeight="1" x14ac:dyDescent="0.2">
      <c r="A7" s="240" t="s">
        <v>83</v>
      </c>
      <c r="B7" s="241"/>
      <c r="C7" s="246" t="s">
        <v>84</v>
      </c>
      <c r="D7" s="247"/>
      <c r="E7" s="248"/>
      <c r="F7" s="252" t="s">
        <v>85</v>
      </c>
      <c r="G7" s="247"/>
      <c r="H7" s="247"/>
      <c r="I7" s="247"/>
      <c r="J7" s="247"/>
      <c r="K7" s="247"/>
      <c r="L7" s="247"/>
      <c r="M7" s="247"/>
      <c r="N7" s="253"/>
      <c r="O7" s="254" t="s">
        <v>86</v>
      </c>
      <c r="P7" s="255"/>
    </row>
    <row r="8" spans="1:16" ht="15.6" customHeight="1" x14ac:dyDescent="0.2">
      <c r="A8" s="242"/>
      <c r="B8" s="243"/>
      <c r="C8" s="249"/>
      <c r="D8" s="250"/>
      <c r="E8" s="251"/>
      <c r="F8" s="258" t="s">
        <v>87</v>
      </c>
      <c r="G8" s="250"/>
      <c r="H8" s="250"/>
      <c r="I8" s="250" t="s">
        <v>88</v>
      </c>
      <c r="J8" s="250"/>
      <c r="K8" s="250"/>
      <c r="L8" s="250" t="s">
        <v>89</v>
      </c>
      <c r="M8" s="250"/>
      <c r="N8" s="259"/>
      <c r="O8" s="256"/>
      <c r="P8" s="257"/>
    </row>
    <row r="9" spans="1:16" ht="19.8" customHeight="1" x14ac:dyDescent="0.2">
      <c r="A9" s="242"/>
      <c r="B9" s="243"/>
      <c r="C9" s="113" t="s">
        <v>90</v>
      </c>
      <c r="D9" s="260" t="s">
        <v>91</v>
      </c>
      <c r="E9" s="261"/>
      <c r="F9" s="113" t="s">
        <v>90</v>
      </c>
      <c r="G9" s="260" t="s">
        <v>91</v>
      </c>
      <c r="H9" s="262"/>
      <c r="I9" s="114" t="s">
        <v>90</v>
      </c>
      <c r="J9" s="260" t="s">
        <v>91</v>
      </c>
      <c r="K9" s="262"/>
      <c r="L9" s="114" t="s">
        <v>90</v>
      </c>
      <c r="M9" s="260" t="s">
        <v>91</v>
      </c>
      <c r="N9" s="264"/>
      <c r="O9" s="265" t="s">
        <v>92</v>
      </c>
      <c r="P9" s="267" t="s">
        <v>93</v>
      </c>
    </row>
    <row r="10" spans="1:16" ht="13.8" thickBot="1" x14ac:dyDescent="0.25">
      <c r="A10" s="244"/>
      <c r="B10" s="245"/>
      <c r="C10" s="115"/>
      <c r="D10" s="116"/>
      <c r="E10" s="117" t="s">
        <v>94</v>
      </c>
      <c r="F10" s="115"/>
      <c r="G10" s="116"/>
      <c r="H10" s="118" t="s">
        <v>94</v>
      </c>
      <c r="I10" s="119"/>
      <c r="J10" s="116"/>
      <c r="K10" s="118" t="s">
        <v>94</v>
      </c>
      <c r="L10" s="119"/>
      <c r="M10" s="116"/>
      <c r="N10" s="120" t="s">
        <v>94</v>
      </c>
      <c r="O10" s="266"/>
      <c r="P10" s="245"/>
    </row>
    <row r="11" spans="1:16" ht="18.75" customHeight="1" x14ac:dyDescent="0.2">
      <c r="A11" s="268" t="s">
        <v>95</v>
      </c>
      <c r="B11" s="121" t="s">
        <v>96</v>
      </c>
      <c r="C11" s="122"/>
      <c r="D11" s="123"/>
      <c r="E11" s="124"/>
      <c r="F11" s="122"/>
      <c r="G11" s="123"/>
      <c r="H11" s="125"/>
      <c r="I11" s="126"/>
      <c r="J11" s="123"/>
      <c r="K11" s="125"/>
      <c r="L11" s="126"/>
      <c r="M11" s="123"/>
      <c r="N11" s="125"/>
      <c r="O11" s="127"/>
      <c r="P11" s="128"/>
    </row>
    <row r="12" spans="1:16" ht="18.75" customHeight="1" x14ac:dyDescent="0.2">
      <c r="A12" s="269"/>
      <c r="B12" s="129" t="s">
        <v>97</v>
      </c>
      <c r="C12" s="130"/>
      <c r="D12" s="131"/>
      <c r="E12" s="132"/>
      <c r="F12" s="130"/>
      <c r="G12" s="131"/>
      <c r="H12" s="133"/>
      <c r="I12" s="134"/>
      <c r="J12" s="131"/>
      <c r="K12" s="133"/>
      <c r="L12" s="134"/>
      <c r="M12" s="131"/>
      <c r="N12" s="133"/>
      <c r="O12" s="135"/>
      <c r="P12" s="136"/>
    </row>
    <row r="13" spans="1:16" ht="18.75" customHeight="1" x14ac:dyDescent="0.2">
      <c r="A13" s="269"/>
      <c r="B13" s="129" t="s">
        <v>98</v>
      </c>
      <c r="C13" s="130"/>
      <c r="D13" s="131"/>
      <c r="E13" s="132"/>
      <c r="F13" s="130"/>
      <c r="G13" s="131"/>
      <c r="H13" s="133"/>
      <c r="I13" s="134"/>
      <c r="J13" s="131"/>
      <c r="K13" s="133"/>
      <c r="L13" s="134"/>
      <c r="M13" s="131"/>
      <c r="N13" s="133"/>
      <c r="O13" s="135"/>
      <c r="P13" s="136"/>
    </row>
    <row r="14" spans="1:16" ht="18.75" customHeight="1" x14ac:dyDescent="0.2">
      <c r="A14" s="269"/>
      <c r="B14" s="129" t="s">
        <v>99</v>
      </c>
      <c r="C14" s="130"/>
      <c r="D14" s="131"/>
      <c r="E14" s="132"/>
      <c r="F14" s="130"/>
      <c r="G14" s="131"/>
      <c r="H14" s="133"/>
      <c r="I14" s="134"/>
      <c r="J14" s="131"/>
      <c r="K14" s="133"/>
      <c r="L14" s="134"/>
      <c r="M14" s="131"/>
      <c r="N14" s="133"/>
      <c r="O14" s="135"/>
      <c r="P14" s="136"/>
    </row>
    <row r="15" spans="1:16" ht="18.75" customHeight="1" x14ac:dyDescent="0.2">
      <c r="A15" s="269"/>
      <c r="B15" s="129" t="s">
        <v>100</v>
      </c>
      <c r="C15" s="130"/>
      <c r="D15" s="131"/>
      <c r="E15" s="132"/>
      <c r="F15" s="130"/>
      <c r="G15" s="131"/>
      <c r="H15" s="133"/>
      <c r="I15" s="134"/>
      <c r="J15" s="131"/>
      <c r="K15" s="133"/>
      <c r="L15" s="134"/>
      <c r="M15" s="131"/>
      <c r="N15" s="133"/>
      <c r="O15" s="135"/>
      <c r="P15" s="136"/>
    </row>
    <row r="16" spans="1:16" ht="18.75" customHeight="1" x14ac:dyDescent="0.2">
      <c r="A16" s="269"/>
      <c r="B16" s="129" t="s">
        <v>101</v>
      </c>
      <c r="C16" s="130"/>
      <c r="D16" s="131"/>
      <c r="E16" s="132"/>
      <c r="F16" s="130"/>
      <c r="G16" s="131"/>
      <c r="H16" s="133"/>
      <c r="I16" s="134"/>
      <c r="J16" s="131"/>
      <c r="K16" s="133"/>
      <c r="L16" s="134"/>
      <c r="M16" s="131"/>
      <c r="N16" s="133"/>
      <c r="O16" s="135"/>
      <c r="P16" s="136"/>
    </row>
    <row r="17" spans="1:16" ht="18.75" customHeight="1" x14ac:dyDescent="0.2">
      <c r="A17" s="269"/>
      <c r="B17" s="129" t="s">
        <v>102</v>
      </c>
      <c r="C17" s="130"/>
      <c r="D17" s="131"/>
      <c r="E17" s="132"/>
      <c r="F17" s="130"/>
      <c r="G17" s="131"/>
      <c r="H17" s="133"/>
      <c r="I17" s="134"/>
      <c r="J17" s="131"/>
      <c r="K17" s="133"/>
      <c r="L17" s="134"/>
      <c r="M17" s="131"/>
      <c r="N17" s="133"/>
      <c r="O17" s="135"/>
      <c r="P17" s="136"/>
    </row>
    <row r="18" spans="1:16" ht="18.75" customHeight="1" x14ac:dyDescent="0.2">
      <c r="A18" s="269"/>
      <c r="B18" s="137" t="s">
        <v>103</v>
      </c>
      <c r="C18" s="138"/>
      <c r="D18" s="139"/>
      <c r="E18" s="140"/>
      <c r="F18" s="138"/>
      <c r="G18" s="139"/>
      <c r="H18" s="141"/>
      <c r="I18" s="142"/>
      <c r="J18" s="139"/>
      <c r="K18" s="141"/>
      <c r="L18" s="142"/>
      <c r="M18" s="139"/>
      <c r="N18" s="141"/>
      <c r="O18" s="143"/>
      <c r="P18" s="144"/>
    </row>
    <row r="19" spans="1:16" ht="18.75" customHeight="1" x14ac:dyDescent="0.2">
      <c r="A19" s="269"/>
      <c r="B19" s="137" t="s">
        <v>104</v>
      </c>
      <c r="C19" s="138"/>
      <c r="D19" s="139"/>
      <c r="E19" s="140"/>
      <c r="F19" s="138"/>
      <c r="G19" s="139"/>
      <c r="H19" s="141"/>
      <c r="I19" s="142"/>
      <c r="J19" s="139"/>
      <c r="K19" s="141"/>
      <c r="L19" s="142"/>
      <c r="M19" s="139"/>
      <c r="N19" s="141"/>
      <c r="O19" s="143"/>
      <c r="P19" s="144"/>
    </row>
    <row r="20" spans="1:16" ht="18.75" customHeight="1" x14ac:dyDescent="0.2">
      <c r="A20" s="269"/>
      <c r="B20" s="137" t="s">
        <v>105</v>
      </c>
      <c r="C20" s="138"/>
      <c r="D20" s="139"/>
      <c r="E20" s="140"/>
      <c r="F20" s="138"/>
      <c r="G20" s="139"/>
      <c r="H20" s="141"/>
      <c r="I20" s="142"/>
      <c r="J20" s="139"/>
      <c r="K20" s="141"/>
      <c r="L20" s="142"/>
      <c r="M20" s="139"/>
      <c r="N20" s="141"/>
      <c r="O20" s="143"/>
      <c r="P20" s="144"/>
    </row>
    <row r="21" spans="1:16" ht="18.75" customHeight="1" x14ac:dyDescent="0.2">
      <c r="A21" s="269"/>
      <c r="B21" s="137" t="s">
        <v>106</v>
      </c>
      <c r="C21" s="138"/>
      <c r="D21" s="139"/>
      <c r="E21" s="140"/>
      <c r="F21" s="138"/>
      <c r="G21" s="139"/>
      <c r="H21" s="141"/>
      <c r="I21" s="142"/>
      <c r="J21" s="139"/>
      <c r="K21" s="141"/>
      <c r="L21" s="142"/>
      <c r="M21" s="139"/>
      <c r="N21" s="141"/>
      <c r="O21" s="143"/>
      <c r="P21" s="144"/>
    </row>
    <row r="22" spans="1:16" ht="18.75" customHeight="1" x14ac:dyDescent="0.2">
      <c r="A22" s="269"/>
      <c r="B22" s="137" t="s">
        <v>107</v>
      </c>
      <c r="C22" s="138"/>
      <c r="D22" s="139"/>
      <c r="E22" s="140"/>
      <c r="F22" s="138"/>
      <c r="G22" s="139"/>
      <c r="H22" s="141"/>
      <c r="I22" s="142"/>
      <c r="J22" s="139"/>
      <c r="K22" s="141"/>
      <c r="L22" s="142"/>
      <c r="M22" s="139"/>
      <c r="N22" s="141"/>
      <c r="O22" s="143"/>
      <c r="P22" s="144"/>
    </row>
    <row r="23" spans="1:16" ht="18.75" customHeight="1" x14ac:dyDescent="0.2">
      <c r="A23" s="270"/>
      <c r="B23" s="129" t="s">
        <v>108</v>
      </c>
      <c r="C23" s="130"/>
      <c r="D23" s="131"/>
      <c r="E23" s="132"/>
      <c r="F23" s="130"/>
      <c r="G23" s="131"/>
      <c r="H23" s="133"/>
      <c r="I23" s="134"/>
      <c r="J23" s="131"/>
      <c r="K23" s="133"/>
      <c r="L23" s="134"/>
      <c r="M23" s="131"/>
      <c r="N23" s="133"/>
      <c r="O23" s="135"/>
      <c r="P23" s="136"/>
    </row>
    <row r="24" spans="1:16" ht="18.75" customHeight="1" thickBot="1" x14ac:dyDescent="0.25">
      <c r="A24" s="271" t="s">
        <v>109</v>
      </c>
      <c r="B24" s="272"/>
      <c r="C24" s="145">
        <f>SUM(C11:C23)</f>
        <v>0</v>
      </c>
      <c r="D24" s="146">
        <f>SUM(D11:D23)</f>
        <v>0</v>
      </c>
      <c r="E24" s="147">
        <f t="shared" ref="E24:P24" si="0">SUM(E11:E23)</f>
        <v>0</v>
      </c>
      <c r="F24" s="145">
        <f>SUM(F11:F23)</f>
        <v>0</v>
      </c>
      <c r="G24" s="146">
        <f>SUM(G11:G23)</f>
        <v>0</v>
      </c>
      <c r="H24" s="148">
        <f t="shared" si="0"/>
        <v>0</v>
      </c>
      <c r="I24" s="149">
        <f t="shared" si="0"/>
        <v>0</v>
      </c>
      <c r="J24" s="146">
        <f t="shared" si="0"/>
        <v>0</v>
      </c>
      <c r="K24" s="148">
        <f t="shared" si="0"/>
        <v>0</v>
      </c>
      <c r="L24" s="149">
        <f t="shared" si="0"/>
        <v>0</v>
      </c>
      <c r="M24" s="146">
        <f t="shared" si="0"/>
        <v>0</v>
      </c>
      <c r="N24" s="148">
        <f t="shared" si="0"/>
        <v>0</v>
      </c>
      <c r="O24" s="150">
        <f t="shared" si="0"/>
        <v>0</v>
      </c>
      <c r="P24" s="151">
        <f t="shared" si="0"/>
        <v>0</v>
      </c>
    </row>
    <row r="25" spans="1:16" x14ac:dyDescent="0.2">
      <c r="C25" s="152" t="s">
        <v>110</v>
      </c>
    </row>
    <row r="26" spans="1:16" x14ac:dyDescent="0.2">
      <c r="A26" s="153"/>
    </row>
    <row r="27" spans="1:16" x14ac:dyDescent="0.2">
      <c r="A27" s="263" t="s">
        <v>111</v>
      </c>
      <c r="B27" s="263"/>
      <c r="C27" s="263"/>
      <c r="D27" s="263"/>
      <c r="E27" s="263"/>
      <c r="F27" s="263"/>
      <c r="G27" s="263"/>
      <c r="H27" s="263"/>
      <c r="I27" s="263"/>
      <c r="J27" s="263"/>
      <c r="K27" s="263"/>
      <c r="L27" s="263"/>
      <c r="M27" s="263"/>
      <c r="N27" s="263"/>
      <c r="O27" s="263"/>
      <c r="P27" s="263"/>
    </row>
    <row r="28" spans="1:16" x14ac:dyDescent="0.2">
      <c r="A28" s="263" t="s">
        <v>112</v>
      </c>
      <c r="B28" s="263"/>
      <c r="C28" s="263"/>
      <c r="D28" s="263"/>
      <c r="E28" s="263"/>
      <c r="F28" s="263"/>
      <c r="G28" s="263"/>
      <c r="H28" s="263"/>
      <c r="I28" s="263"/>
      <c r="J28" s="263"/>
      <c r="K28" s="263"/>
      <c r="L28" s="263"/>
      <c r="M28" s="263"/>
      <c r="N28" s="263"/>
      <c r="O28" s="263"/>
      <c r="P28" s="263"/>
    </row>
    <row r="30" spans="1:16" x14ac:dyDescent="0.2">
      <c r="A30" s="153"/>
    </row>
    <row r="31" spans="1:16" x14ac:dyDescent="0.2">
      <c r="A31" s="153"/>
    </row>
    <row r="32" spans="1:16" x14ac:dyDescent="0.2">
      <c r="A32" s="153"/>
    </row>
    <row r="33" spans="1:1" x14ac:dyDescent="0.2">
      <c r="A33" s="153"/>
    </row>
    <row r="34" spans="1:1" x14ac:dyDescent="0.2">
      <c r="A34" s="153"/>
    </row>
    <row r="35" spans="1:1" x14ac:dyDescent="0.2">
      <c r="A35" s="153"/>
    </row>
  </sheetData>
  <mergeCells count="18">
    <mergeCell ref="A27:P27"/>
    <mergeCell ref="A28:P28"/>
    <mergeCell ref="J9:K9"/>
    <mergeCell ref="M9:N9"/>
    <mergeCell ref="O9:O10"/>
    <mergeCell ref="P9:P10"/>
    <mergeCell ref="A11:A23"/>
    <mergeCell ref="A24:B24"/>
    <mergeCell ref="A6:P6"/>
    <mergeCell ref="A7:B10"/>
    <mergeCell ref="C7:E8"/>
    <mergeCell ref="F7:N7"/>
    <mergeCell ref="O7:P8"/>
    <mergeCell ref="F8:H8"/>
    <mergeCell ref="I8:K8"/>
    <mergeCell ref="L8:N8"/>
    <mergeCell ref="D9:E9"/>
    <mergeCell ref="G9:H9"/>
  </mergeCells>
  <phoneticPr fontId="3"/>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8D989-E1E2-4394-9FB6-65514E867808}">
  <sheetPr>
    <pageSetUpPr fitToPage="1"/>
  </sheetPr>
  <dimension ref="A1:H20"/>
  <sheetViews>
    <sheetView view="pageBreakPreview" zoomScaleNormal="100" zoomScaleSheetLayoutView="100" workbookViewId="0">
      <selection activeCell="A2" sqref="A2"/>
    </sheetView>
  </sheetViews>
  <sheetFormatPr defaultColWidth="9" defaultRowHeight="13.2" x14ac:dyDescent="0.2"/>
  <cols>
    <col min="1" max="1" width="12.44140625" style="112" customWidth="1"/>
    <col min="2" max="2" width="17.77734375" style="112" customWidth="1"/>
    <col min="3" max="6" width="12.77734375" style="112" customWidth="1"/>
    <col min="7" max="7" width="11.21875" style="112" customWidth="1"/>
    <col min="8" max="8" width="15.77734375" style="112" customWidth="1"/>
    <col min="9" max="16384" width="9" style="112"/>
  </cols>
  <sheetData>
    <row r="1" spans="1:8" ht="13.8" x14ac:dyDescent="0.2">
      <c r="A1" s="111" t="s">
        <v>146</v>
      </c>
    </row>
    <row r="2" spans="1:8" ht="14.4" x14ac:dyDescent="0.2">
      <c r="A2" s="154"/>
    </row>
    <row r="3" spans="1:8" ht="13.8" thickBot="1" x14ac:dyDescent="0.25"/>
    <row r="4" spans="1:8" ht="18.75" customHeight="1" thickTop="1" thickBot="1" x14ac:dyDescent="0.25">
      <c r="A4" s="155" t="s">
        <v>113</v>
      </c>
      <c r="B4" s="156" t="s">
        <v>114</v>
      </c>
      <c r="C4" s="156" t="s">
        <v>115</v>
      </c>
      <c r="D4" s="276" t="s">
        <v>116</v>
      </c>
      <c r="E4" s="276"/>
      <c r="F4" s="156"/>
      <c r="G4" s="277" t="s">
        <v>117</v>
      </c>
      <c r="H4" s="278"/>
    </row>
    <row r="5" spans="1:8" ht="25.8" customHeight="1" x14ac:dyDescent="0.2">
      <c r="A5" s="279" t="s">
        <v>118</v>
      </c>
      <c r="B5" s="157" t="s">
        <v>119</v>
      </c>
      <c r="C5" s="157" t="s">
        <v>120</v>
      </c>
      <c r="D5" s="158" t="s">
        <v>90</v>
      </c>
      <c r="E5" s="159" t="s">
        <v>121</v>
      </c>
      <c r="F5" s="157" t="s">
        <v>122</v>
      </c>
      <c r="G5" s="281" t="s">
        <v>123</v>
      </c>
      <c r="H5" s="160"/>
    </row>
    <row r="6" spans="1:8" ht="25.8" customHeight="1" x14ac:dyDescent="0.2">
      <c r="A6" s="280"/>
      <c r="B6" s="161" t="s">
        <v>124</v>
      </c>
      <c r="C6" s="161" t="s">
        <v>120</v>
      </c>
      <c r="D6" s="162" t="s">
        <v>91</v>
      </c>
      <c r="E6" s="163" t="s">
        <v>125</v>
      </c>
      <c r="F6" s="161" t="s">
        <v>122</v>
      </c>
      <c r="G6" s="281"/>
      <c r="H6" s="160"/>
    </row>
    <row r="7" spans="1:8" ht="26.25" customHeight="1" x14ac:dyDescent="0.2">
      <c r="A7" s="282" t="s">
        <v>126</v>
      </c>
      <c r="B7" s="164" t="s">
        <v>87</v>
      </c>
      <c r="C7" s="165" t="s">
        <v>127</v>
      </c>
      <c r="D7" s="166" t="s">
        <v>128</v>
      </c>
      <c r="E7" s="167" t="s">
        <v>129</v>
      </c>
      <c r="F7" s="164" t="s">
        <v>122</v>
      </c>
      <c r="G7" s="281"/>
      <c r="H7" s="168" t="s">
        <v>130</v>
      </c>
    </row>
    <row r="8" spans="1:8" ht="26.25" customHeight="1" x14ac:dyDescent="0.2">
      <c r="A8" s="279"/>
      <c r="B8" s="164" t="s">
        <v>131</v>
      </c>
      <c r="C8" s="164" t="s">
        <v>132</v>
      </c>
      <c r="D8" s="169" t="s">
        <v>128</v>
      </c>
      <c r="E8" s="167" t="s">
        <v>129</v>
      </c>
      <c r="F8" s="164" t="s">
        <v>122</v>
      </c>
      <c r="G8" s="281"/>
      <c r="H8" s="168" t="s">
        <v>133</v>
      </c>
    </row>
    <row r="9" spans="1:8" ht="25.8" thickBot="1" x14ac:dyDescent="0.25">
      <c r="A9" s="283"/>
      <c r="B9" s="170" t="s">
        <v>89</v>
      </c>
      <c r="C9" s="170" t="s">
        <v>132</v>
      </c>
      <c r="D9" s="171" t="s">
        <v>128</v>
      </c>
      <c r="E9" s="172" t="s">
        <v>129</v>
      </c>
      <c r="F9" s="170" t="s">
        <v>134</v>
      </c>
      <c r="G9" s="281"/>
      <c r="H9" s="173" t="s">
        <v>135</v>
      </c>
    </row>
    <row r="10" spans="1:8" ht="18.75" customHeight="1" thickTop="1" thickBot="1" x14ac:dyDescent="0.25">
      <c r="A10" s="174" t="s">
        <v>136</v>
      </c>
      <c r="B10" s="175" t="s">
        <v>86</v>
      </c>
      <c r="C10" s="175"/>
      <c r="D10" s="273" t="s">
        <v>137</v>
      </c>
      <c r="E10" s="273"/>
      <c r="F10" s="273"/>
      <c r="G10" s="274"/>
      <c r="H10" s="275"/>
    </row>
    <row r="11" spans="1:8" ht="13.8" thickTop="1" x14ac:dyDescent="0.2"/>
    <row r="12" spans="1:8" x14ac:dyDescent="0.2">
      <c r="A12" s="152" t="s">
        <v>138</v>
      </c>
    </row>
    <row r="13" spans="1:8" x14ac:dyDescent="0.2">
      <c r="A13" s="152" t="s">
        <v>139</v>
      </c>
    </row>
    <row r="14" spans="1:8" x14ac:dyDescent="0.2">
      <c r="A14" s="152" t="s">
        <v>140</v>
      </c>
    </row>
    <row r="15" spans="1:8" x14ac:dyDescent="0.2">
      <c r="A15" s="152" t="s">
        <v>141</v>
      </c>
    </row>
    <row r="16" spans="1:8" x14ac:dyDescent="0.2">
      <c r="A16" s="152" t="s">
        <v>142</v>
      </c>
    </row>
    <row r="17" spans="1:1" x14ac:dyDescent="0.2">
      <c r="A17" s="152" t="s">
        <v>143</v>
      </c>
    </row>
    <row r="18" spans="1:1" x14ac:dyDescent="0.2">
      <c r="A18" s="152" t="s">
        <v>144</v>
      </c>
    </row>
    <row r="19" spans="1:1" x14ac:dyDescent="0.2">
      <c r="A19" s="152"/>
    </row>
    <row r="20" spans="1:1" x14ac:dyDescent="0.2">
      <c r="A20" s="152" t="s">
        <v>145</v>
      </c>
    </row>
  </sheetData>
  <mergeCells count="7">
    <mergeCell ref="D10:F10"/>
    <mergeCell ref="G10:H10"/>
    <mergeCell ref="D4:E4"/>
    <mergeCell ref="G4:H4"/>
    <mergeCell ref="A5:A6"/>
    <mergeCell ref="G5:G9"/>
    <mergeCell ref="A7:A9"/>
  </mergeCells>
  <phoneticPr fontId="3"/>
  <pageMargins left="0.7" right="0.7" top="0.75" bottom="0.75" header="0.3" footer="0.3"/>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2C54-104F-4BB1-A704-86C1E95C0F23}">
  <dimension ref="A1:AH45"/>
  <sheetViews>
    <sheetView view="pageBreakPreview" zoomScaleNormal="100" zoomScaleSheetLayoutView="100" workbookViewId="0">
      <selection activeCell="Y10" sqref="Y10"/>
    </sheetView>
  </sheetViews>
  <sheetFormatPr defaultColWidth="9" defaultRowHeight="13.2" x14ac:dyDescent="0.2"/>
  <cols>
    <col min="1" max="1" width="9.33203125" style="10" customWidth="1"/>
    <col min="2" max="2" width="11.21875" style="10" customWidth="1"/>
    <col min="3" max="34" width="2.109375" style="10" customWidth="1"/>
    <col min="35" max="16384" width="9" style="10"/>
  </cols>
  <sheetData>
    <row r="1" spans="1:34" ht="41.25" customHeight="1" x14ac:dyDescent="0.2">
      <c r="AE1" s="284"/>
      <c r="AF1" s="284"/>
      <c r="AG1" s="284"/>
      <c r="AH1" s="284"/>
    </row>
    <row r="2" spans="1:34" ht="26.25" customHeight="1" x14ac:dyDescent="0.2">
      <c r="A2" s="176"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1:34" ht="26.25" customHeight="1" thickBot="1" x14ac:dyDescent="0.25">
      <c r="A3" s="177" t="s">
        <v>148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row>
    <row r="4" spans="1:34" x14ac:dyDescent="0.2">
      <c r="A4" s="285" t="s">
        <v>149</v>
      </c>
      <c r="B4" s="287" t="s">
        <v>150</v>
      </c>
      <c r="C4" s="289" t="s">
        <v>151</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s="9" customFormat="1" ht="38.25" customHeight="1" x14ac:dyDescent="0.2">
      <c r="A5" s="286"/>
      <c r="B5" s="288"/>
      <c r="C5" s="292">
        <v>7</v>
      </c>
      <c r="D5" s="293"/>
      <c r="E5" s="293">
        <v>8</v>
      </c>
      <c r="F5" s="293"/>
      <c r="G5" s="293">
        <v>9</v>
      </c>
      <c r="H5" s="293"/>
      <c r="I5" s="293">
        <v>10</v>
      </c>
      <c r="J5" s="293"/>
      <c r="K5" s="293">
        <v>11</v>
      </c>
      <c r="L5" s="293"/>
      <c r="M5" s="293">
        <v>12</v>
      </c>
      <c r="N5" s="293"/>
      <c r="O5" s="293">
        <v>13</v>
      </c>
      <c r="P5" s="293"/>
      <c r="Q5" s="293">
        <v>14</v>
      </c>
      <c r="R5" s="293"/>
      <c r="S5" s="293">
        <v>15</v>
      </c>
      <c r="T5" s="293"/>
      <c r="U5" s="293">
        <v>16</v>
      </c>
      <c r="V5" s="293"/>
      <c r="W5" s="293">
        <v>17</v>
      </c>
      <c r="X5" s="293"/>
      <c r="Y5" s="293">
        <v>18</v>
      </c>
      <c r="Z5" s="293"/>
      <c r="AA5" s="293">
        <v>19</v>
      </c>
      <c r="AB5" s="293"/>
      <c r="AC5" s="293">
        <v>20</v>
      </c>
      <c r="AD5" s="293"/>
      <c r="AE5" s="293">
        <v>21</v>
      </c>
      <c r="AF5" s="293"/>
      <c r="AG5" s="293">
        <v>22</v>
      </c>
      <c r="AH5" s="294"/>
    </row>
    <row r="6" spans="1:34" s="9" customFormat="1" x14ac:dyDescent="0.2">
      <c r="A6" s="178"/>
      <c r="B6" s="179"/>
      <c r="C6" s="180"/>
      <c r="D6" s="181"/>
      <c r="E6" s="182"/>
      <c r="F6" s="183"/>
      <c r="G6" s="183"/>
      <c r="H6" s="183"/>
      <c r="I6" s="183"/>
      <c r="J6" s="183"/>
      <c r="K6" s="183"/>
      <c r="L6" s="183"/>
      <c r="M6" s="183"/>
      <c r="N6" s="183"/>
      <c r="O6" s="183"/>
      <c r="P6" s="183"/>
      <c r="Q6" s="183"/>
      <c r="R6" s="183"/>
      <c r="S6" s="182"/>
      <c r="T6" s="182"/>
      <c r="U6" s="182"/>
      <c r="V6" s="182"/>
      <c r="W6" s="182"/>
      <c r="X6" s="182"/>
      <c r="Y6" s="182"/>
      <c r="Z6" s="182"/>
      <c r="AA6" s="182"/>
      <c r="AB6" s="182"/>
      <c r="AC6" s="182"/>
      <c r="AD6" s="182"/>
      <c r="AE6" s="182"/>
      <c r="AF6" s="182"/>
      <c r="AG6" s="182"/>
      <c r="AH6" s="184"/>
    </row>
    <row r="7" spans="1:34" s="9" customFormat="1" x14ac:dyDescent="0.2">
      <c r="A7" s="185"/>
      <c r="B7" s="186"/>
      <c r="C7" s="187"/>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9"/>
    </row>
    <row r="8" spans="1:34" s="9" customFormat="1" x14ac:dyDescent="0.2">
      <c r="A8" s="185"/>
      <c r="B8" s="186"/>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9"/>
    </row>
    <row r="9" spans="1:34" s="9" customFormat="1" x14ac:dyDescent="0.2">
      <c r="A9" s="185"/>
      <c r="B9" s="186"/>
      <c r="C9" s="187"/>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9"/>
    </row>
    <row r="10" spans="1:34" s="9" customFormat="1" x14ac:dyDescent="0.2">
      <c r="A10" s="185"/>
      <c r="B10" s="186"/>
      <c r="C10" s="187"/>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90"/>
    </row>
    <row r="11" spans="1:34" s="9" customFormat="1" x14ac:dyDescent="0.2">
      <c r="A11" s="185"/>
      <c r="B11" s="186"/>
      <c r="C11" s="191"/>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9"/>
    </row>
    <row r="12" spans="1:34" s="9" customFormat="1" x14ac:dyDescent="0.2">
      <c r="A12" s="185"/>
      <c r="B12" s="186"/>
      <c r="C12" s="191"/>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9"/>
    </row>
    <row r="13" spans="1:34" s="9" customFormat="1" x14ac:dyDescent="0.2">
      <c r="A13" s="185"/>
      <c r="B13" s="186"/>
      <c r="C13" s="191"/>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9"/>
    </row>
    <row r="14" spans="1:34" s="9" customFormat="1" ht="13.8" thickBot="1" x14ac:dyDescent="0.25">
      <c r="A14" s="192"/>
      <c r="B14" s="193"/>
      <c r="C14" s="194"/>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6"/>
    </row>
    <row r="15" spans="1:34" x14ac:dyDescent="0.2">
      <c r="A15" s="177"/>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row>
    <row r="16" spans="1:34" ht="26.25" customHeight="1" thickBot="1" x14ac:dyDescent="0.25">
      <c r="A16" s="177" t="s">
        <v>152</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row>
    <row r="17" spans="1:34" x14ac:dyDescent="0.2">
      <c r="A17" s="285" t="s">
        <v>149</v>
      </c>
      <c r="B17" s="287" t="s">
        <v>150</v>
      </c>
      <c r="C17" s="289" t="s">
        <v>151</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1"/>
    </row>
    <row r="18" spans="1:34" s="9" customFormat="1" ht="33" customHeight="1" x14ac:dyDescent="0.2">
      <c r="A18" s="286"/>
      <c r="B18" s="288"/>
      <c r="C18" s="292">
        <v>7</v>
      </c>
      <c r="D18" s="293"/>
      <c r="E18" s="293">
        <v>8</v>
      </c>
      <c r="F18" s="293"/>
      <c r="G18" s="293">
        <v>9</v>
      </c>
      <c r="H18" s="293"/>
      <c r="I18" s="293">
        <v>10</v>
      </c>
      <c r="J18" s="293"/>
      <c r="K18" s="293">
        <v>11</v>
      </c>
      <c r="L18" s="293"/>
      <c r="M18" s="293">
        <v>12</v>
      </c>
      <c r="N18" s="293"/>
      <c r="O18" s="293">
        <v>13</v>
      </c>
      <c r="P18" s="293"/>
      <c r="Q18" s="293">
        <v>14</v>
      </c>
      <c r="R18" s="293"/>
      <c r="S18" s="293">
        <v>15</v>
      </c>
      <c r="T18" s="293"/>
      <c r="U18" s="293">
        <v>16</v>
      </c>
      <c r="V18" s="293"/>
      <c r="W18" s="293">
        <v>17</v>
      </c>
      <c r="X18" s="293"/>
      <c r="Y18" s="293">
        <v>18</v>
      </c>
      <c r="Z18" s="293"/>
      <c r="AA18" s="293">
        <v>19</v>
      </c>
      <c r="AB18" s="293"/>
      <c r="AC18" s="293">
        <v>20</v>
      </c>
      <c r="AD18" s="293"/>
      <c r="AE18" s="293">
        <v>21</v>
      </c>
      <c r="AF18" s="293"/>
      <c r="AG18" s="293">
        <v>22</v>
      </c>
      <c r="AH18" s="294"/>
    </row>
    <row r="19" spans="1:34" s="9" customFormat="1" x14ac:dyDescent="0.2">
      <c r="A19" s="178"/>
      <c r="B19" s="179"/>
      <c r="C19" s="180"/>
      <c r="D19" s="181"/>
      <c r="E19" s="182"/>
      <c r="F19" s="183"/>
      <c r="G19" s="183"/>
      <c r="H19" s="183"/>
      <c r="I19" s="183"/>
      <c r="J19" s="183"/>
      <c r="K19" s="183"/>
      <c r="L19" s="183"/>
      <c r="M19" s="183"/>
      <c r="N19" s="183"/>
      <c r="O19" s="183"/>
      <c r="P19" s="183"/>
      <c r="Q19" s="183"/>
      <c r="R19" s="183"/>
      <c r="S19" s="182"/>
      <c r="T19" s="182"/>
      <c r="U19" s="182"/>
      <c r="V19" s="182"/>
      <c r="W19" s="182"/>
      <c r="X19" s="182"/>
      <c r="Y19" s="182"/>
      <c r="Z19" s="182"/>
      <c r="AA19" s="182"/>
      <c r="AB19" s="182"/>
      <c r="AC19" s="182"/>
      <c r="AD19" s="182"/>
      <c r="AE19" s="182"/>
      <c r="AF19" s="182"/>
      <c r="AG19" s="182"/>
      <c r="AH19" s="184"/>
    </row>
    <row r="20" spans="1:34" s="9" customFormat="1" x14ac:dyDescent="0.2">
      <c r="A20" s="185"/>
      <c r="B20" s="186"/>
      <c r="C20" s="187"/>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9"/>
    </row>
    <row r="21" spans="1:34" s="9" customFormat="1" x14ac:dyDescent="0.2">
      <c r="A21" s="185"/>
      <c r="B21" s="186"/>
      <c r="C21" s="187"/>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9"/>
    </row>
    <row r="22" spans="1:34" s="9" customFormat="1" x14ac:dyDescent="0.2">
      <c r="A22" s="185"/>
      <c r="B22" s="186"/>
      <c r="C22" s="187"/>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9"/>
    </row>
    <row r="23" spans="1:34" s="9" customFormat="1" x14ac:dyDescent="0.2">
      <c r="A23" s="185"/>
      <c r="B23" s="186"/>
      <c r="C23" s="187"/>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90"/>
    </row>
    <row r="24" spans="1:34" s="9" customFormat="1" x14ac:dyDescent="0.2">
      <c r="A24" s="185"/>
      <c r="B24" s="186"/>
      <c r="C24" s="191"/>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row>
    <row r="25" spans="1:34" s="9" customFormat="1" x14ac:dyDescent="0.2">
      <c r="A25" s="185"/>
      <c r="B25" s="186"/>
      <c r="C25" s="191"/>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9"/>
    </row>
    <row r="26" spans="1:34" s="9" customFormat="1" x14ac:dyDescent="0.2">
      <c r="A26" s="185"/>
      <c r="B26" s="186"/>
      <c r="C26" s="191"/>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9"/>
    </row>
    <row r="27" spans="1:34" s="9" customFormat="1" ht="13.8" thickBot="1" x14ac:dyDescent="0.25">
      <c r="A27" s="192"/>
      <c r="B27" s="193"/>
      <c r="C27" s="194"/>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6"/>
    </row>
    <row r="28" spans="1:34" s="9" customFormat="1" x14ac:dyDescent="0.2">
      <c r="A28" s="197"/>
      <c r="B28" s="197"/>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row>
    <row r="29" spans="1:34" ht="26.25" customHeight="1" thickBot="1" x14ac:dyDescent="0.25">
      <c r="A29" s="177" t="s">
        <v>153</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row>
    <row r="30" spans="1:34" x14ac:dyDescent="0.2">
      <c r="A30" s="285" t="s">
        <v>149</v>
      </c>
      <c r="B30" s="287" t="s">
        <v>150</v>
      </c>
      <c r="C30" s="289" t="s">
        <v>151</v>
      </c>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1"/>
    </row>
    <row r="31" spans="1:34" s="9" customFormat="1" ht="33" customHeight="1" x14ac:dyDescent="0.2">
      <c r="A31" s="286"/>
      <c r="B31" s="288"/>
      <c r="C31" s="292">
        <v>7</v>
      </c>
      <c r="D31" s="293"/>
      <c r="E31" s="293">
        <v>8</v>
      </c>
      <c r="F31" s="293"/>
      <c r="G31" s="293">
        <v>9</v>
      </c>
      <c r="H31" s="293"/>
      <c r="I31" s="293">
        <v>10</v>
      </c>
      <c r="J31" s="293"/>
      <c r="K31" s="293">
        <v>11</v>
      </c>
      <c r="L31" s="293"/>
      <c r="M31" s="293">
        <v>12</v>
      </c>
      <c r="N31" s="293"/>
      <c r="O31" s="293">
        <v>13</v>
      </c>
      <c r="P31" s="293"/>
      <c r="Q31" s="293">
        <v>14</v>
      </c>
      <c r="R31" s="293"/>
      <c r="S31" s="293">
        <v>15</v>
      </c>
      <c r="T31" s="293"/>
      <c r="U31" s="293">
        <v>16</v>
      </c>
      <c r="V31" s="293"/>
      <c r="W31" s="293">
        <v>17</v>
      </c>
      <c r="X31" s="293"/>
      <c r="Y31" s="293">
        <v>18</v>
      </c>
      <c r="Z31" s="293"/>
      <c r="AA31" s="293">
        <v>19</v>
      </c>
      <c r="AB31" s="293"/>
      <c r="AC31" s="293">
        <v>20</v>
      </c>
      <c r="AD31" s="293"/>
      <c r="AE31" s="293">
        <v>21</v>
      </c>
      <c r="AF31" s="293"/>
      <c r="AG31" s="293">
        <v>22</v>
      </c>
      <c r="AH31" s="294"/>
    </row>
    <row r="32" spans="1:34" s="9" customFormat="1" x14ac:dyDescent="0.2">
      <c r="A32" s="178"/>
      <c r="B32" s="179"/>
      <c r="C32" s="180"/>
      <c r="D32" s="181"/>
      <c r="E32" s="182"/>
      <c r="F32" s="183"/>
      <c r="G32" s="183"/>
      <c r="H32" s="183"/>
      <c r="I32" s="183"/>
      <c r="J32" s="183"/>
      <c r="K32" s="183"/>
      <c r="L32" s="183"/>
      <c r="M32" s="183"/>
      <c r="N32" s="183"/>
      <c r="O32" s="183"/>
      <c r="P32" s="183"/>
      <c r="Q32" s="183"/>
      <c r="R32" s="183"/>
      <c r="S32" s="182"/>
      <c r="T32" s="182"/>
      <c r="U32" s="182"/>
      <c r="V32" s="182"/>
      <c r="W32" s="182"/>
      <c r="X32" s="182"/>
      <c r="Y32" s="182"/>
      <c r="Z32" s="182"/>
      <c r="AA32" s="182"/>
      <c r="AB32" s="182"/>
      <c r="AC32" s="182"/>
      <c r="AD32" s="182"/>
      <c r="AE32" s="182"/>
      <c r="AF32" s="182"/>
      <c r="AG32" s="182"/>
      <c r="AH32" s="184"/>
    </row>
    <row r="33" spans="1:34" s="9" customFormat="1" x14ac:dyDescent="0.2">
      <c r="A33" s="185"/>
      <c r="B33" s="186"/>
      <c r="C33" s="187"/>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9"/>
    </row>
    <row r="34" spans="1:34" s="9" customFormat="1" x14ac:dyDescent="0.2">
      <c r="A34" s="185"/>
      <c r="B34" s="186"/>
      <c r="C34" s="187"/>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9"/>
    </row>
    <row r="35" spans="1:34" s="9" customFormat="1" x14ac:dyDescent="0.2">
      <c r="A35" s="185"/>
      <c r="B35" s="186"/>
      <c r="C35" s="187"/>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9"/>
    </row>
    <row r="36" spans="1:34" s="9" customFormat="1" x14ac:dyDescent="0.2">
      <c r="A36" s="185"/>
      <c r="B36" s="186"/>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90"/>
    </row>
    <row r="37" spans="1:34" s="9" customFormat="1" x14ac:dyDescent="0.2">
      <c r="A37" s="185"/>
      <c r="B37" s="186"/>
      <c r="C37" s="191"/>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9"/>
    </row>
    <row r="38" spans="1:34" s="9" customFormat="1" x14ac:dyDescent="0.2">
      <c r="A38" s="185"/>
      <c r="B38" s="186"/>
      <c r="C38" s="191"/>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9"/>
    </row>
    <row r="39" spans="1:34" s="9" customFormat="1" x14ac:dyDescent="0.2">
      <c r="A39" s="185"/>
      <c r="B39" s="186"/>
      <c r="C39" s="191"/>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9"/>
    </row>
    <row r="40" spans="1:34" s="9" customFormat="1" ht="13.8" thickBot="1" x14ac:dyDescent="0.25">
      <c r="A40" s="192"/>
      <c r="B40" s="193"/>
      <c r="C40" s="194"/>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6"/>
    </row>
    <row r="41" spans="1:34" s="9" customFormat="1" x14ac:dyDescent="0.2">
      <c r="A41" s="197"/>
      <c r="B41" s="197"/>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row>
    <row r="42" spans="1:34" s="9" customFormat="1" x14ac:dyDescent="0.2">
      <c r="A42" s="297" t="s">
        <v>154</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row>
    <row r="43" spans="1:34" ht="33.75" customHeight="1" x14ac:dyDescent="0.2">
      <c r="A43" s="295" t="s">
        <v>155</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row>
    <row r="44" spans="1:34" x14ac:dyDescent="0.2">
      <c r="A44" s="295" t="s">
        <v>156</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row>
    <row r="45" spans="1:34" x14ac:dyDescent="0.2">
      <c r="A45" s="296" t="s">
        <v>157</v>
      </c>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row>
  </sheetData>
  <mergeCells count="62">
    <mergeCell ref="A44:AH44"/>
    <mergeCell ref="A45:AH45"/>
    <mergeCell ref="AA31:AB31"/>
    <mergeCell ref="AC31:AD31"/>
    <mergeCell ref="AE31:AF31"/>
    <mergeCell ref="AG31:AH31"/>
    <mergeCell ref="A42:AH42"/>
    <mergeCell ref="A43:AH43"/>
    <mergeCell ref="O31:P31"/>
    <mergeCell ref="Q31:R31"/>
    <mergeCell ref="S31:T31"/>
    <mergeCell ref="U31:V31"/>
    <mergeCell ref="W31:X31"/>
    <mergeCell ref="Y31:Z31"/>
    <mergeCell ref="A30:A31"/>
    <mergeCell ref="B30:B31"/>
    <mergeCell ref="C30:AH30"/>
    <mergeCell ref="C31:D31"/>
    <mergeCell ref="E31:F31"/>
    <mergeCell ref="G31:H31"/>
    <mergeCell ref="I31:J31"/>
    <mergeCell ref="K31:L31"/>
    <mergeCell ref="M31:N31"/>
    <mergeCell ref="AC5:AD5"/>
    <mergeCell ref="AE5:AF5"/>
    <mergeCell ref="AG5:AH5"/>
    <mergeCell ref="Y5:Z5"/>
    <mergeCell ref="I18:J18"/>
    <mergeCell ref="K18:L18"/>
    <mergeCell ref="M18:N18"/>
    <mergeCell ref="O18:P18"/>
    <mergeCell ref="Q18:R18"/>
    <mergeCell ref="AG18:AH18"/>
    <mergeCell ref="U18:V18"/>
    <mergeCell ref="W18:X18"/>
    <mergeCell ref="Y18:Z18"/>
    <mergeCell ref="AA18:AB18"/>
    <mergeCell ref="AC18:AD18"/>
    <mergeCell ref="AE18:AF18"/>
    <mergeCell ref="A17:A18"/>
    <mergeCell ref="B17:B18"/>
    <mergeCell ref="C17:AH17"/>
    <mergeCell ref="C18:D18"/>
    <mergeCell ref="E18:F18"/>
    <mergeCell ref="G18:H18"/>
    <mergeCell ref="S18:T18"/>
    <mergeCell ref="AE1:AH1"/>
    <mergeCell ref="A4:A5"/>
    <mergeCell ref="B4:B5"/>
    <mergeCell ref="C4:AH4"/>
    <mergeCell ref="C5:D5"/>
    <mergeCell ref="E5:F5"/>
    <mergeCell ref="G5:H5"/>
    <mergeCell ref="I5:J5"/>
    <mergeCell ref="K5:L5"/>
    <mergeCell ref="M5:N5"/>
    <mergeCell ref="O5:P5"/>
    <mergeCell ref="Q5:R5"/>
    <mergeCell ref="S5:T5"/>
    <mergeCell ref="U5:V5"/>
    <mergeCell ref="W5:X5"/>
    <mergeCell ref="AA5:AB5"/>
  </mergeCells>
  <phoneticPr fontId="3"/>
  <dataValidations count="1">
    <dataValidation type="list" allowBlank="1" showInputMessage="1" showErrorMessage="1" sqref="B6:B14 B19:B27 B32:B40" xr:uid="{1492CD30-3982-43A1-AEC8-C68E108BD03F}">
      <formula1>"常勤,非常勤,委託"</formula1>
    </dataValidation>
  </dataValidations>
  <pageMargins left="0.70866141732283472" right="0.39370078740157483"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5CCD-2005-4BAB-B070-D43970AEBF5D}">
  <sheetPr>
    <pageSetUpPr fitToPage="1"/>
  </sheetPr>
  <dimension ref="A1:K59"/>
  <sheetViews>
    <sheetView view="pageBreakPreview" topLeftCell="A7" zoomScale="85" zoomScaleNormal="100" zoomScaleSheetLayoutView="85" workbookViewId="0">
      <selection activeCell="E28" sqref="E28"/>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220" t="s">
        <v>0</v>
      </c>
      <c r="F3" s="221"/>
      <c r="G3" s="221"/>
      <c r="H3" s="6"/>
      <c r="I3" s="6"/>
    </row>
    <row r="4" spans="1:11" ht="20.100000000000001" customHeight="1" x14ac:dyDescent="0.2">
      <c r="A4" s="11"/>
      <c r="B4" s="12"/>
      <c r="C4" s="12"/>
      <c r="D4" s="12"/>
      <c r="E4" s="13"/>
      <c r="F4" s="14"/>
      <c r="G4" s="14"/>
      <c r="H4" s="6"/>
      <c r="I4" s="6"/>
    </row>
    <row r="5" spans="1:11" ht="30.75" customHeight="1" x14ac:dyDescent="0.2">
      <c r="A5" s="222" t="s">
        <v>158</v>
      </c>
      <c r="B5" s="222"/>
      <c r="C5" s="222"/>
      <c r="D5" s="222"/>
      <c r="E5" s="222"/>
      <c r="F5" s="222"/>
      <c r="G5" s="222"/>
    </row>
    <row r="6" spans="1:11" ht="20.100000000000001" customHeight="1" x14ac:dyDescent="0.2">
      <c r="A6" s="52"/>
      <c r="B6" s="53"/>
      <c r="C6" s="53"/>
      <c r="D6" s="53"/>
      <c r="E6" s="53"/>
      <c r="F6" s="53"/>
      <c r="G6" s="54" t="s">
        <v>19</v>
      </c>
    </row>
    <row r="7" spans="1:11" ht="20.100000000000001" customHeight="1" x14ac:dyDescent="0.2">
      <c r="A7" s="223" t="s">
        <v>2</v>
      </c>
      <c r="B7" s="224"/>
      <c r="C7" s="76" t="s">
        <v>65</v>
      </c>
      <c r="D7" s="76" t="s">
        <v>66</v>
      </c>
      <c r="E7" s="76" t="s">
        <v>67</v>
      </c>
      <c r="F7" s="76" t="s">
        <v>68</v>
      </c>
      <c r="G7" s="76" t="s">
        <v>69</v>
      </c>
      <c r="H7" s="7"/>
      <c r="I7" s="7"/>
      <c r="J7" s="7"/>
      <c r="K7" s="7"/>
    </row>
    <row r="8" spans="1:11" s="7" customFormat="1" ht="19.5" customHeight="1" x14ac:dyDescent="0.2">
      <c r="A8" s="210" t="s">
        <v>59</v>
      </c>
      <c r="B8" s="211"/>
      <c r="C8" s="25">
        <f>SUM(C9:C11)</f>
        <v>0</v>
      </c>
      <c r="D8" s="25">
        <f>SUM(D9:D11)</f>
        <v>0</v>
      </c>
      <c r="E8" s="25">
        <f t="shared" ref="E8:G8" si="0">SUM(E9:E11)</f>
        <v>0</v>
      </c>
      <c r="F8" s="25">
        <f t="shared" si="0"/>
        <v>0</v>
      </c>
      <c r="G8" s="25">
        <f t="shared" si="0"/>
        <v>0</v>
      </c>
    </row>
    <row r="9" spans="1:11" s="7" customFormat="1" ht="18" customHeight="1" x14ac:dyDescent="0.2">
      <c r="A9" s="26"/>
      <c r="B9" s="27" t="s">
        <v>11</v>
      </c>
      <c r="C9" s="28"/>
      <c r="D9" s="28"/>
      <c r="E9" s="28"/>
      <c r="F9" s="28"/>
      <c r="G9" s="28"/>
    </row>
    <row r="10" spans="1:11" s="7" customFormat="1" ht="18" customHeight="1" x14ac:dyDescent="0.2">
      <c r="A10" s="26"/>
      <c r="B10" s="74" t="s">
        <v>60</v>
      </c>
      <c r="C10" s="28"/>
      <c r="D10" s="28"/>
      <c r="E10" s="28"/>
      <c r="F10" s="28"/>
      <c r="G10" s="28"/>
    </row>
    <row r="11" spans="1:11" s="7" customFormat="1" ht="18" customHeight="1" thickBot="1" x14ac:dyDescent="0.25">
      <c r="A11" s="78"/>
      <c r="B11" s="75"/>
      <c r="C11" s="72"/>
      <c r="D11" s="72"/>
      <c r="E11" s="72"/>
      <c r="F11" s="72"/>
      <c r="G11" s="77"/>
    </row>
    <row r="12" spans="1:11" s="7" customFormat="1" ht="20.100000000000001" customHeight="1" thickTop="1" thickBot="1" x14ac:dyDescent="0.25">
      <c r="A12" s="212" t="s">
        <v>3</v>
      </c>
      <c r="B12" s="213"/>
      <c r="C12" s="29">
        <f>C8</f>
        <v>0</v>
      </c>
      <c r="D12" s="29">
        <f>D8</f>
        <v>0</v>
      </c>
      <c r="E12" s="29">
        <f>E8</f>
        <v>0</v>
      </c>
      <c r="F12" s="29">
        <f>F8</f>
        <v>0</v>
      </c>
      <c r="G12" s="30">
        <f>G8</f>
        <v>0</v>
      </c>
    </row>
    <row r="13" spans="1:11" s="7" customFormat="1" ht="20.100000000000001" customHeight="1" thickTop="1" x14ac:dyDescent="0.2">
      <c r="A13" s="31"/>
      <c r="B13" s="32"/>
      <c r="C13" s="33"/>
      <c r="D13" s="33"/>
      <c r="E13" s="33"/>
      <c r="F13" s="33"/>
      <c r="G13" s="33"/>
    </row>
    <row r="14" spans="1:11" s="7" customFormat="1" ht="20.100000000000001" customHeight="1" x14ac:dyDescent="0.2">
      <c r="A14" s="223" t="s">
        <v>4</v>
      </c>
      <c r="B14" s="224"/>
      <c r="C14" s="76" t="s">
        <v>65</v>
      </c>
      <c r="D14" s="76" t="s">
        <v>66</v>
      </c>
      <c r="E14" s="76" t="s">
        <v>67</v>
      </c>
      <c r="F14" s="76" t="s">
        <v>68</v>
      </c>
      <c r="G14" s="76" t="s">
        <v>69</v>
      </c>
    </row>
    <row r="15" spans="1:11" s="7" customFormat="1" ht="20.100000000000001" customHeight="1" x14ac:dyDescent="0.2">
      <c r="A15" s="210" t="s">
        <v>21</v>
      </c>
      <c r="B15" s="211"/>
      <c r="C15" s="34">
        <f>SUM(C16:C21)</f>
        <v>0</v>
      </c>
      <c r="D15" s="34">
        <f t="shared" ref="D15:F15" si="1">SUM(D16:D21)</f>
        <v>0</v>
      </c>
      <c r="E15" s="34">
        <f t="shared" si="1"/>
        <v>0</v>
      </c>
      <c r="F15" s="34">
        <f t="shared" si="1"/>
        <v>0</v>
      </c>
      <c r="G15" s="34">
        <f>SUM(G16:G21)</f>
        <v>0</v>
      </c>
    </row>
    <row r="16" spans="1:11" s="7" customFormat="1" ht="18" customHeight="1" x14ac:dyDescent="0.2">
      <c r="A16" s="35"/>
      <c r="B16" s="36"/>
      <c r="C16" s="28"/>
      <c r="D16" s="28"/>
      <c r="E16" s="28"/>
      <c r="F16" s="28"/>
      <c r="G16" s="28"/>
    </row>
    <row r="17" spans="1:7" s="7" customFormat="1" ht="18" customHeight="1" x14ac:dyDescent="0.2">
      <c r="A17" s="16"/>
      <c r="B17" s="36"/>
      <c r="C17" s="28"/>
      <c r="D17" s="28"/>
      <c r="E17" s="28"/>
      <c r="F17" s="28"/>
      <c r="G17" s="28"/>
    </row>
    <row r="18" spans="1:7" s="7" customFormat="1" ht="18" customHeight="1" x14ac:dyDescent="0.2">
      <c r="A18" s="16"/>
      <c r="B18" s="36"/>
      <c r="C18" s="28"/>
      <c r="D18" s="28"/>
      <c r="E18" s="28"/>
      <c r="F18" s="28"/>
      <c r="G18" s="28"/>
    </row>
    <row r="19" spans="1:7" s="7" customFormat="1" ht="18" customHeight="1" x14ac:dyDescent="0.2">
      <c r="A19" s="16"/>
      <c r="B19" s="36"/>
      <c r="C19" s="28"/>
      <c r="D19" s="28"/>
      <c r="E19" s="28"/>
      <c r="F19" s="28"/>
      <c r="G19" s="28"/>
    </row>
    <row r="20" spans="1:7" s="7" customFormat="1" ht="18" customHeight="1" x14ac:dyDescent="0.2">
      <c r="A20" s="37"/>
      <c r="B20" s="36"/>
      <c r="C20" s="28"/>
      <c r="D20" s="28"/>
      <c r="E20" s="28"/>
      <c r="F20" s="28"/>
      <c r="G20" s="28"/>
    </row>
    <row r="21" spans="1:7" s="7" customFormat="1" ht="18" customHeight="1" x14ac:dyDescent="0.2">
      <c r="A21" s="37"/>
      <c r="B21" s="38"/>
      <c r="C21" s="28"/>
      <c r="D21" s="28"/>
      <c r="E21" s="28"/>
      <c r="F21" s="28"/>
      <c r="G21" s="28"/>
    </row>
    <row r="22" spans="1:7" s="7" customFormat="1" ht="20.100000000000001" customHeight="1" x14ac:dyDescent="0.2">
      <c r="A22" s="210" t="s">
        <v>5</v>
      </c>
      <c r="B22" s="211"/>
      <c r="C22" s="34">
        <f>SUM(C23:C24)</f>
        <v>0</v>
      </c>
      <c r="D22" s="34">
        <f>SUM(D23:D24)</f>
        <v>0</v>
      </c>
      <c r="E22" s="34">
        <f>SUM(E23:E24)</f>
        <v>0</v>
      </c>
      <c r="F22" s="34">
        <f>SUM(F23:F24)</f>
        <v>0</v>
      </c>
      <c r="G22" s="34">
        <f>SUM(G23:G24)</f>
        <v>0</v>
      </c>
    </row>
    <row r="23" spans="1:7" s="7" customFormat="1" ht="18" customHeight="1" x14ac:dyDescent="0.2">
      <c r="A23" s="200"/>
      <c r="B23" s="201"/>
      <c r="C23" s="202"/>
      <c r="D23" s="202"/>
      <c r="E23" s="202"/>
      <c r="F23" s="202"/>
      <c r="G23" s="202"/>
    </row>
    <row r="24" spans="1:7" s="7" customFormat="1" ht="18" customHeight="1" x14ac:dyDescent="0.2">
      <c r="A24" s="200"/>
      <c r="B24" s="203"/>
      <c r="C24" s="202"/>
      <c r="D24" s="202"/>
      <c r="E24" s="202"/>
      <c r="F24" s="202"/>
      <c r="G24" s="202"/>
    </row>
    <row r="25" spans="1:7" s="7" customFormat="1" ht="20.100000000000001" customHeight="1" x14ac:dyDescent="0.2">
      <c r="A25" s="210" t="s">
        <v>6</v>
      </c>
      <c r="B25" s="211"/>
      <c r="C25" s="34">
        <f>SUM(C26:C27)</f>
        <v>0</v>
      </c>
      <c r="D25" s="34"/>
      <c r="E25" s="34"/>
      <c r="F25" s="34"/>
      <c r="G25" s="34"/>
    </row>
    <row r="26" spans="1:7" s="7" customFormat="1" ht="18" customHeight="1" x14ac:dyDescent="0.2">
      <c r="A26" s="42"/>
      <c r="B26" s="40"/>
      <c r="C26" s="28"/>
      <c r="D26" s="28"/>
      <c r="E26" s="28"/>
      <c r="F26" s="28"/>
      <c r="G26" s="28"/>
    </row>
    <row r="27" spans="1:7" s="7" customFormat="1" ht="18" customHeight="1" x14ac:dyDescent="0.2">
      <c r="A27" s="26"/>
      <c r="B27" s="41"/>
      <c r="C27" s="28"/>
      <c r="D27" s="28"/>
      <c r="E27" s="28"/>
      <c r="F27" s="28"/>
      <c r="G27" s="28"/>
    </row>
    <row r="28" spans="1:7" s="7" customFormat="1" ht="20.100000000000001" customHeight="1" x14ac:dyDescent="0.2">
      <c r="A28" s="210" t="s">
        <v>7</v>
      </c>
      <c r="B28" s="211"/>
      <c r="C28" s="34">
        <f>SUM(C29:C36)</f>
        <v>0</v>
      </c>
      <c r="D28" s="34">
        <f t="shared" ref="D28:G28" si="2">SUM(D29:D36)</f>
        <v>0</v>
      </c>
      <c r="E28" s="34">
        <f t="shared" si="2"/>
        <v>0</v>
      </c>
      <c r="F28" s="34">
        <f t="shared" si="2"/>
        <v>0</v>
      </c>
      <c r="G28" s="34">
        <f t="shared" si="2"/>
        <v>0</v>
      </c>
    </row>
    <row r="29" spans="1:7" s="7" customFormat="1" ht="18" customHeight="1" x14ac:dyDescent="0.2">
      <c r="A29" s="43"/>
      <c r="B29" s="40"/>
      <c r="C29" s="28"/>
      <c r="D29" s="28"/>
      <c r="E29" s="28"/>
      <c r="F29" s="28"/>
      <c r="G29" s="28"/>
    </row>
    <row r="30" spans="1:7" s="7" customFormat="1" ht="18" customHeight="1" x14ac:dyDescent="0.2">
      <c r="A30" s="26"/>
      <c r="B30" s="39"/>
      <c r="C30" s="28"/>
      <c r="D30" s="28"/>
      <c r="E30" s="28"/>
      <c r="F30" s="28"/>
      <c r="G30" s="28"/>
    </row>
    <row r="31" spans="1:7" s="7" customFormat="1" ht="18" customHeight="1" x14ac:dyDescent="0.2">
      <c r="A31" s="26"/>
      <c r="B31" s="39"/>
      <c r="C31" s="28"/>
      <c r="D31" s="28"/>
      <c r="E31" s="28"/>
      <c r="F31" s="28"/>
      <c r="G31" s="28"/>
    </row>
    <row r="32" spans="1:7" s="7" customFormat="1" ht="18" customHeight="1" x14ac:dyDescent="0.2">
      <c r="A32" s="26"/>
      <c r="B32" s="39"/>
      <c r="C32" s="28"/>
      <c r="D32" s="28"/>
      <c r="E32" s="28"/>
      <c r="F32" s="28"/>
      <c r="G32" s="28"/>
    </row>
    <row r="33" spans="1:7" s="7" customFormat="1" ht="18" customHeight="1" x14ac:dyDescent="0.2">
      <c r="A33" s="26"/>
      <c r="B33" s="44"/>
      <c r="C33" s="28"/>
      <c r="D33" s="28"/>
      <c r="E33" s="28"/>
      <c r="F33" s="28"/>
      <c r="G33" s="28"/>
    </row>
    <row r="34" spans="1:7" s="7" customFormat="1" ht="18" customHeight="1" x14ac:dyDescent="0.2">
      <c r="A34" s="51"/>
      <c r="B34" s="27"/>
      <c r="C34" s="28"/>
      <c r="D34" s="28"/>
      <c r="E34" s="28"/>
      <c r="F34" s="28"/>
      <c r="G34" s="28"/>
    </row>
    <row r="35" spans="1:7" s="7" customFormat="1" ht="18" customHeight="1" x14ac:dyDescent="0.2">
      <c r="A35" s="51"/>
      <c r="B35" s="40"/>
      <c r="C35" s="28"/>
      <c r="D35" s="28"/>
      <c r="E35" s="28"/>
      <c r="F35" s="28"/>
      <c r="G35" s="28"/>
    </row>
    <row r="36" spans="1:7" s="7" customFormat="1" ht="18" customHeight="1" x14ac:dyDescent="0.2">
      <c r="A36" s="45"/>
      <c r="B36" s="41"/>
      <c r="C36" s="28"/>
      <c r="D36" s="28"/>
      <c r="E36" s="28"/>
      <c r="F36" s="28"/>
      <c r="G36" s="28"/>
    </row>
    <row r="37" spans="1:7" s="7" customFormat="1" ht="20.100000000000001" customHeight="1" x14ac:dyDescent="0.2">
      <c r="A37" s="210" t="s">
        <v>8</v>
      </c>
      <c r="B37" s="211"/>
      <c r="C37" s="50">
        <f>SUM(C38:C43)</f>
        <v>0</v>
      </c>
      <c r="D37" s="50">
        <f>SUM(D38:D43)</f>
        <v>0</v>
      </c>
      <c r="E37" s="50">
        <f>SUM(E38:E43)</f>
        <v>0</v>
      </c>
      <c r="F37" s="50">
        <f>SUM(F38:F43)</f>
        <v>0</v>
      </c>
      <c r="G37" s="50">
        <f>SUM(G38:G43)</f>
        <v>0</v>
      </c>
    </row>
    <row r="38" spans="1:7" s="7" customFormat="1" ht="18" customHeight="1" x14ac:dyDescent="0.2">
      <c r="A38" s="42"/>
      <c r="B38" s="46"/>
      <c r="C38" s="28"/>
      <c r="D38" s="28"/>
      <c r="E38" s="28"/>
      <c r="F38" s="28"/>
      <c r="G38" s="28"/>
    </row>
    <row r="39" spans="1:7" s="7" customFormat="1" ht="18" customHeight="1" x14ac:dyDescent="0.2">
      <c r="A39" s="26"/>
      <c r="B39" s="46"/>
      <c r="C39" s="28"/>
      <c r="D39" s="28"/>
      <c r="E39" s="28"/>
      <c r="F39" s="28"/>
      <c r="G39" s="28"/>
    </row>
    <row r="40" spans="1:7" s="7" customFormat="1" ht="18" customHeight="1" x14ac:dyDescent="0.2">
      <c r="A40" s="26"/>
      <c r="B40" s="39"/>
      <c r="C40" s="28"/>
      <c r="D40" s="28"/>
      <c r="E40" s="28"/>
      <c r="F40" s="28"/>
      <c r="G40" s="28"/>
    </row>
    <row r="41" spans="1:7" s="7" customFormat="1" ht="18" customHeight="1" x14ac:dyDescent="0.2">
      <c r="A41" s="26"/>
      <c r="B41" s="39"/>
      <c r="C41" s="28"/>
      <c r="D41" s="28"/>
      <c r="E41" s="28"/>
      <c r="F41" s="28"/>
      <c r="G41" s="28"/>
    </row>
    <row r="42" spans="1:7" s="7" customFormat="1" ht="18" customHeight="1" x14ac:dyDescent="0.2">
      <c r="A42" s="26"/>
      <c r="B42" s="39"/>
      <c r="C42" s="28"/>
      <c r="D42" s="28"/>
      <c r="E42" s="28"/>
      <c r="F42" s="28"/>
      <c r="G42" s="28"/>
    </row>
    <row r="43" spans="1:7" s="7" customFormat="1" ht="18" customHeight="1" x14ac:dyDescent="0.2">
      <c r="A43" s="45"/>
      <c r="B43" s="41"/>
      <c r="C43" s="28"/>
      <c r="D43" s="28"/>
      <c r="E43" s="28"/>
      <c r="F43" s="28"/>
      <c r="G43" s="28"/>
    </row>
    <row r="44" spans="1:7" s="7" customFormat="1" ht="20.100000000000001" customHeight="1" x14ac:dyDescent="0.2">
      <c r="A44" s="210" t="s">
        <v>9</v>
      </c>
      <c r="B44" s="211"/>
      <c r="C44" s="47">
        <f>SUM(C46:C48)</f>
        <v>0</v>
      </c>
      <c r="D44" s="47">
        <f t="shared" ref="D44:G44" si="3">SUM(D46:D48)</f>
        <v>0</v>
      </c>
      <c r="E44" s="47">
        <f t="shared" si="3"/>
        <v>0</v>
      </c>
      <c r="F44" s="47">
        <f t="shared" si="3"/>
        <v>0</v>
      </c>
      <c r="G44" s="47">
        <f t="shared" si="3"/>
        <v>0</v>
      </c>
    </row>
    <row r="45" spans="1:7" s="7" customFormat="1" ht="20.100000000000001" customHeight="1" x14ac:dyDescent="0.2">
      <c r="A45" s="48"/>
      <c r="B45" s="49" t="s">
        <v>15</v>
      </c>
      <c r="C45" s="28"/>
      <c r="D45" s="28"/>
      <c r="E45" s="28"/>
      <c r="F45" s="28"/>
      <c r="G45" s="28"/>
    </row>
    <row r="46" spans="1:7" s="7" customFormat="1" ht="18" customHeight="1" x14ac:dyDescent="0.2">
      <c r="A46" s="48"/>
      <c r="B46" s="49" t="s">
        <v>16</v>
      </c>
      <c r="C46" s="28"/>
      <c r="D46" s="28"/>
      <c r="E46" s="28"/>
      <c r="F46" s="28"/>
      <c r="G46" s="28"/>
    </row>
    <row r="47" spans="1:7" s="7" customFormat="1" ht="18" customHeight="1" x14ac:dyDescent="0.2">
      <c r="A47" s="48"/>
      <c r="B47" s="49" t="s">
        <v>17</v>
      </c>
      <c r="C47" s="28"/>
      <c r="D47" s="28"/>
      <c r="E47" s="28"/>
      <c r="F47" s="28"/>
      <c r="G47" s="28"/>
    </row>
    <row r="48" spans="1:7" s="7" customFormat="1" ht="18" customHeight="1" thickBot="1" x14ac:dyDescent="0.25">
      <c r="A48" s="48"/>
      <c r="B48" s="49" t="s">
        <v>18</v>
      </c>
      <c r="C48" s="28"/>
      <c r="D48" s="28"/>
      <c r="E48" s="28"/>
      <c r="F48" s="28"/>
      <c r="G48" s="28"/>
    </row>
    <row r="49" spans="1:11" s="7" customFormat="1" ht="20.100000000000001" customHeight="1" thickTop="1" thickBot="1" x14ac:dyDescent="0.25">
      <c r="A49" s="212" t="s">
        <v>10</v>
      </c>
      <c r="B49" s="213"/>
      <c r="C49" s="29">
        <f>C15++C22+C25+C28+C37+C44</f>
        <v>0</v>
      </c>
      <c r="D49" s="29">
        <f>D15++D22+D25+D28+D37+D44</f>
        <v>0</v>
      </c>
      <c r="E49" s="29">
        <f>E15++E22+E25+E28+E37+E44</f>
        <v>0</v>
      </c>
      <c r="F49" s="29">
        <f>F15++F22+F25+F28+F37+F44</f>
        <v>0</v>
      </c>
      <c r="G49" s="79">
        <f>G15++G22+G25+G28+G37+G44</f>
        <v>0</v>
      </c>
      <c r="H49" s="80"/>
      <c r="I49" s="1"/>
      <c r="J49" s="1"/>
      <c r="K49" s="1"/>
    </row>
    <row r="50" spans="1:11" s="7" customFormat="1" ht="24" customHeight="1" thickTop="1" x14ac:dyDescent="0.2">
      <c r="A50" s="214" t="s">
        <v>12</v>
      </c>
      <c r="B50" s="215"/>
      <c r="C50" s="207"/>
      <c r="D50" s="207"/>
      <c r="E50" s="207"/>
      <c r="F50" s="207"/>
      <c r="G50" s="207"/>
      <c r="H50" s="1"/>
      <c r="I50" s="1"/>
      <c r="J50" s="1"/>
      <c r="K50" s="1"/>
    </row>
    <row r="51" spans="1:11" s="7" customFormat="1" ht="24" customHeight="1" x14ac:dyDescent="0.2">
      <c r="A51" s="216"/>
      <c r="B51" s="217"/>
      <c r="C51" s="208"/>
      <c r="D51" s="208"/>
      <c r="E51" s="208"/>
      <c r="F51" s="208"/>
      <c r="G51" s="208"/>
      <c r="H51" s="1"/>
      <c r="I51" s="1"/>
      <c r="J51" s="1"/>
      <c r="K51" s="1"/>
    </row>
    <row r="52" spans="1:11" s="7" customFormat="1" ht="24" customHeight="1" x14ac:dyDescent="0.2">
      <c r="A52" s="216"/>
      <c r="B52" s="217"/>
      <c r="C52" s="208"/>
      <c r="D52" s="208"/>
      <c r="E52" s="208"/>
      <c r="F52" s="208"/>
      <c r="G52" s="208"/>
      <c r="H52" s="1"/>
      <c r="I52" s="1"/>
      <c r="J52" s="1"/>
      <c r="K52" s="1"/>
    </row>
    <row r="53" spans="1:11" ht="24" customHeight="1" x14ac:dyDescent="0.2">
      <c r="A53" s="218"/>
      <c r="B53" s="219"/>
      <c r="C53" s="209"/>
      <c r="D53" s="209"/>
      <c r="E53" s="209"/>
      <c r="F53" s="209"/>
      <c r="G53" s="209"/>
    </row>
    <row r="54" spans="1:11" ht="15" customHeight="1" x14ac:dyDescent="0.2">
      <c r="A54" s="15"/>
      <c r="B54" s="15"/>
      <c r="C54" s="17"/>
      <c r="D54" s="18"/>
      <c r="E54" s="18"/>
      <c r="F54" s="18"/>
      <c r="G54" s="18"/>
    </row>
    <row r="55" spans="1:11" s="7" customFormat="1" ht="18.75" customHeight="1" x14ac:dyDescent="0.2">
      <c r="A55" s="23" t="s">
        <v>14</v>
      </c>
      <c r="B55" s="24"/>
      <c r="C55" s="20"/>
      <c r="D55" s="21"/>
      <c r="E55" s="22"/>
      <c r="F55" s="19"/>
      <c r="G55" s="19"/>
    </row>
    <row r="56" spans="1:11" s="7" customFormat="1" ht="18.75" customHeight="1" x14ac:dyDescent="0.2">
      <c r="A56" s="23" t="s">
        <v>13</v>
      </c>
      <c r="B56" s="24"/>
      <c r="C56" s="20"/>
      <c r="D56" s="21"/>
      <c r="E56" s="22"/>
      <c r="F56" s="19"/>
      <c r="G56" s="19"/>
    </row>
    <row r="57" spans="1:11" s="7" customFormat="1" ht="18.75" customHeight="1" x14ac:dyDescent="0.2">
      <c r="A57" s="23" t="s">
        <v>20</v>
      </c>
      <c r="B57" s="24"/>
      <c r="C57" s="20"/>
      <c r="D57" s="21"/>
      <c r="E57" s="22"/>
      <c r="F57" s="19"/>
      <c r="G57" s="19"/>
    </row>
    <row r="58" spans="1:11" ht="20.100000000000001" customHeight="1" x14ac:dyDescent="0.2">
      <c r="A58" s="23" t="s">
        <v>160</v>
      </c>
      <c r="B58" s="9"/>
    </row>
    <row r="59" spans="1:11" ht="20.100000000000001" customHeight="1" x14ac:dyDescent="0.2">
      <c r="B59" s="10"/>
    </row>
  </sheetData>
  <mergeCells count="19">
    <mergeCell ref="G50:G53"/>
    <mergeCell ref="A49:B49"/>
    <mergeCell ref="A50:B53"/>
    <mergeCell ref="C50:C53"/>
    <mergeCell ref="D50:D53"/>
    <mergeCell ref="E50:E53"/>
    <mergeCell ref="F50:F53"/>
    <mergeCell ref="A44:B44"/>
    <mergeCell ref="E3:G3"/>
    <mergeCell ref="A5:G5"/>
    <mergeCell ref="A7:B7"/>
    <mergeCell ref="A8:B8"/>
    <mergeCell ref="A12:B12"/>
    <mergeCell ref="A14:B14"/>
    <mergeCell ref="A15:B15"/>
    <mergeCell ref="A22:B22"/>
    <mergeCell ref="A25:B25"/>
    <mergeCell ref="A28:B28"/>
    <mergeCell ref="A37:B37"/>
  </mergeCells>
  <phoneticPr fontId="3"/>
  <conditionalFormatting sqref="A37">
    <cfRule type="cellIs" dxfId="19" priority="1" stopIfTrue="1" operator="equal">
      <formula>0</formula>
    </cfRule>
  </conditionalFormatting>
  <conditionalFormatting sqref="C12:G12 C49:G49">
    <cfRule type="cellIs" dxfId="18" priority="4" stopIfTrue="1" operator="equal">
      <formula>0</formula>
    </cfRule>
  </conditionalFormatting>
  <conditionalFormatting sqref="A15 A25 A28 C37:G37 A8 A44 C8:G8 C25:G25 C44:G44 C15:G15 C28:G28">
    <cfRule type="cellIs" dxfId="17" priority="5" stopIfTrue="1" operator="equal">
      <formula>0</formula>
    </cfRule>
  </conditionalFormatting>
  <conditionalFormatting sqref="A22 C22:G22">
    <cfRule type="cellIs" dxfId="16" priority="3" stopIfTrue="1" operator="equal">
      <formula>0</formula>
    </cfRule>
  </conditionalFormatting>
  <conditionalFormatting sqref="C50:G50">
    <cfRule type="cellIs" dxfId="15"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267F5-D790-4509-BDC1-81D3899CA693}">
  <sheetPr>
    <pageSetUpPr fitToPage="1"/>
  </sheetPr>
  <dimension ref="A1:I70"/>
  <sheetViews>
    <sheetView view="pageBreakPreview" topLeftCell="A7" zoomScale="85" zoomScaleNormal="100" zoomScaleSheetLayoutView="85" workbookViewId="0">
      <selection activeCell="A26" sqref="A26:G27"/>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220" t="s">
        <v>0</v>
      </c>
      <c r="F3" s="221"/>
      <c r="G3" s="221"/>
      <c r="H3" s="6"/>
      <c r="I3" s="6"/>
    </row>
    <row r="4" spans="1:9" ht="20.100000000000001" customHeight="1" x14ac:dyDescent="0.2">
      <c r="A4" s="11"/>
      <c r="B4" s="12"/>
      <c r="C4" s="12"/>
      <c r="D4" s="12"/>
      <c r="E4" s="13"/>
      <c r="F4" s="14"/>
      <c r="G4" s="14"/>
      <c r="H4" s="6"/>
      <c r="I4" s="6"/>
    </row>
    <row r="5" spans="1:9" ht="30.75" customHeight="1" x14ac:dyDescent="0.2">
      <c r="A5" s="222" t="s">
        <v>1</v>
      </c>
      <c r="B5" s="222"/>
      <c r="C5" s="222"/>
      <c r="D5" s="222"/>
      <c r="E5" s="222"/>
      <c r="F5" s="222"/>
      <c r="G5" s="222"/>
    </row>
    <row r="6" spans="1:9" ht="20.100000000000001" customHeight="1" x14ac:dyDescent="0.2">
      <c r="A6" s="52"/>
      <c r="B6" s="53"/>
      <c r="C6" s="53"/>
      <c r="D6" s="53"/>
      <c r="E6" s="53"/>
      <c r="F6" s="53"/>
      <c r="G6" s="70" t="s">
        <v>19</v>
      </c>
    </row>
    <row r="7" spans="1:9" ht="20.100000000000001" customHeight="1" x14ac:dyDescent="0.2">
      <c r="A7" s="230" t="s">
        <v>2</v>
      </c>
      <c r="B7" s="231"/>
      <c r="C7" s="65" t="s">
        <v>62</v>
      </c>
      <c r="D7" s="65" t="s">
        <v>62</v>
      </c>
      <c r="E7" s="65" t="s">
        <v>62</v>
      </c>
      <c r="F7" s="65" t="s">
        <v>62</v>
      </c>
      <c r="G7" s="65" t="s">
        <v>62</v>
      </c>
      <c r="H7" s="7"/>
      <c r="I7" s="7"/>
    </row>
    <row r="8" spans="1:9" s="7" customFormat="1" ht="19.5" customHeight="1" x14ac:dyDescent="0.2">
      <c r="A8" s="210" t="s">
        <v>59</v>
      </c>
      <c r="B8" s="211"/>
      <c r="C8" s="25">
        <f>SUM(C9:C11)</f>
        <v>226790000</v>
      </c>
      <c r="D8" s="25">
        <f t="shared" ref="D8:G8" si="0">SUM(D9:D11)</f>
        <v>229735000</v>
      </c>
      <c r="E8" s="25">
        <f t="shared" si="0"/>
        <v>232809550</v>
      </c>
      <c r="F8" s="25">
        <f t="shared" si="0"/>
        <v>235976336.5</v>
      </c>
      <c r="G8" s="25">
        <f t="shared" si="0"/>
        <v>239238126.595</v>
      </c>
    </row>
    <row r="9" spans="1:9" s="7" customFormat="1" ht="18" customHeight="1" x14ac:dyDescent="0.2">
      <c r="A9" s="26"/>
      <c r="B9" s="27" t="s">
        <v>11</v>
      </c>
      <c r="C9" s="66">
        <v>156780000</v>
      </c>
      <c r="D9" s="66">
        <v>156225000</v>
      </c>
      <c r="E9" s="66">
        <v>155624550</v>
      </c>
      <c r="F9" s="66">
        <v>154932586.5</v>
      </c>
      <c r="G9" s="66">
        <v>154142689.095</v>
      </c>
    </row>
    <row r="10" spans="1:9" s="7" customFormat="1" ht="18" customHeight="1" x14ac:dyDescent="0.2">
      <c r="A10" s="31"/>
      <c r="B10" s="73" t="s">
        <v>63</v>
      </c>
      <c r="C10" s="66">
        <v>70000000</v>
      </c>
      <c r="D10" s="66">
        <v>73500000</v>
      </c>
      <c r="E10" s="66">
        <v>77175000</v>
      </c>
      <c r="F10" s="66">
        <v>81033750</v>
      </c>
      <c r="G10" s="81">
        <v>85085437.5</v>
      </c>
    </row>
    <row r="11" spans="1:9" s="7" customFormat="1" ht="18" customHeight="1" thickBot="1" x14ac:dyDescent="0.25">
      <c r="A11" s="31"/>
      <c r="B11" s="71" t="s">
        <v>64</v>
      </c>
      <c r="C11" s="72">
        <v>10000</v>
      </c>
      <c r="D11" s="72">
        <v>10000</v>
      </c>
      <c r="E11" s="72">
        <v>10000</v>
      </c>
      <c r="F11" s="72">
        <v>10000</v>
      </c>
      <c r="G11" s="82">
        <v>10000</v>
      </c>
    </row>
    <row r="12" spans="1:9" s="7" customFormat="1" ht="20.100000000000001" customHeight="1" thickTop="1" thickBot="1" x14ac:dyDescent="0.25">
      <c r="A12" s="228" t="s">
        <v>3</v>
      </c>
      <c r="B12" s="229"/>
      <c r="C12" s="63">
        <f>C8</f>
        <v>226790000</v>
      </c>
      <c r="D12" s="63">
        <f>D8</f>
        <v>229735000</v>
      </c>
      <c r="E12" s="63">
        <f>E8</f>
        <v>232809550</v>
      </c>
      <c r="F12" s="63">
        <f>F8</f>
        <v>235976336.5</v>
      </c>
      <c r="G12" s="64">
        <f>G8</f>
        <v>239238126.595</v>
      </c>
    </row>
    <row r="13" spans="1:9" s="7" customFormat="1" ht="20.100000000000001" customHeight="1" thickTop="1" x14ac:dyDescent="0.2">
      <c r="A13" s="31"/>
      <c r="B13" s="32"/>
      <c r="C13" s="33"/>
      <c r="D13" s="33"/>
      <c r="E13" s="33"/>
      <c r="F13" s="33"/>
      <c r="G13" s="33"/>
    </row>
    <row r="14" spans="1:9" s="7" customFormat="1" ht="20.100000000000001" customHeight="1" x14ac:dyDescent="0.2">
      <c r="A14" s="230" t="s">
        <v>4</v>
      </c>
      <c r="B14" s="231"/>
      <c r="C14" s="65" t="s">
        <v>62</v>
      </c>
      <c r="D14" s="65" t="s">
        <v>62</v>
      </c>
      <c r="E14" s="65" t="s">
        <v>62</v>
      </c>
      <c r="F14" s="65" t="s">
        <v>62</v>
      </c>
      <c r="G14" s="65" t="s">
        <v>62</v>
      </c>
    </row>
    <row r="15" spans="1:9" s="7" customFormat="1" ht="20.100000000000001" customHeight="1" x14ac:dyDescent="0.2">
      <c r="A15" s="210" t="s">
        <v>21</v>
      </c>
      <c r="B15" s="211"/>
      <c r="C15" s="67">
        <f>SUM(C16:C24)</f>
        <v>105500000</v>
      </c>
      <c r="D15" s="67">
        <f t="shared" ref="D15:G15" si="1">SUM(D16:D24)</f>
        <v>108485000</v>
      </c>
      <c r="E15" s="67">
        <f t="shared" si="1"/>
        <v>111559550</v>
      </c>
      <c r="F15" s="67">
        <f t="shared" si="1"/>
        <v>114726336.5</v>
      </c>
      <c r="G15" s="67">
        <f t="shared" si="1"/>
        <v>117988126.595</v>
      </c>
    </row>
    <row r="16" spans="1:9" s="7" customFormat="1" ht="18" customHeight="1" x14ac:dyDescent="0.2">
      <c r="A16" s="232" t="s">
        <v>28</v>
      </c>
      <c r="B16" s="55" t="s">
        <v>38</v>
      </c>
      <c r="C16" s="66">
        <v>10000000</v>
      </c>
      <c r="D16" s="66">
        <f>C16*1.03</f>
        <v>10300000</v>
      </c>
      <c r="E16" s="66">
        <f t="shared" ref="E16:G16" si="2">D16*1.03</f>
        <v>10609000</v>
      </c>
      <c r="F16" s="66">
        <f t="shared" si="2"/>
        <v>10927270</v>
      </c>
      <c r="G16" s="66">
        <f t="shared" si="2"/>
        <v>11255088.1</v>
      </c>
    </row>
    <row r="17" spans="1:7" s="7" customFormat="1" ht="18" customHeight="1" x14ac:dyDescent="0.2">
      <c r="A17" s="232"/>
      <c r="B17" s="55" t="s">
        <v>39</v>
      </c>
      <c r="C17" s="66">
        <v>30000000</v>
      </c>
      <c r="D17" s="66">
        <f t="shared" ref="D17:G22" si="3">C17*1.03</f>
        <v>30900000</v>
      </c>
      <c r="E17" s="66">
        <f t="shared" si="3"/>
        <v>31827000</v>
      </c>
      <c r="F17" s="66">
        <f t="shared" si="3"/>
        <v>32781810</v>
      </c>
      <c r="G17" s="66">
        <f t="shared" si="3"/>
        <v>33765264.300000004</v>
      </c>
    </row>
    <row r="18" spans="1:7" s="7" customFormat="1" ht="18" customHeight="1" x14ac:dyDescent="0.2">
      <c r="A18" s="233" t="s">
        <v>43</v>
      </c>
      <c r="B18" s="55" t="s">
        <v>40</v>
      </c>
      <c r="C18" s="66">
        <v>2000000</v>
      </c>
      <c r="D18" s="66">
        <f t="shared" si="3"/>
        <v>2060000</v>
      </c>
      <c r="E18" s="66">
        <f t="shared" si="3"/>
        <v>2121800</v>
      </c>
      <c r="F18" s="66">
        <f t="shared" si="3"/>
        <v>2185454</v>
      </c>
      <c r="G18" s="66">
        <f t="shared" si="3"/>
        <v>2251017.62</v>
      </c>
    </row>
    <row r="19" spans="1:7" s="7" customFormat="1" ht="18" customHeight="1" x14ac:dyDescent="0.2">
      <c r="A19" s="233"/>
      <c r="B19" s="36" t="s">
        <v>41</v>
      </c>
      <c r="C19" s="66">
        <v>1500000</v>
      </c>
      <c r="D19" s="66">
        <f t="shared" si="3"/>
        <v>1545000</v>
      </c>
      <c r="E19" s="66">
        <f t="shared" si="3"/>
        <v>1591350</v>
      </c>
      <c r="F19" s="66">
        <f t="shared" si="3"/>
        <v>1639090.5</v>
      </c>
      <c r="G19" s="66">
        <f t="shared" si="3"/>
        <v>1688263.2150000001</v>
      </c>
    </row>
    <row r="20" spans="1:7" s="7" customFormat="1" ht="18" customHeight="1" x14ac:dyDescent="0.2">
      <c r="A20" s="234"/>
      <c r="B20" s="55" t="s">
        <v>42</v>
      </c>
      <c r="C20" s="66">
        <v>1000000</v>
      </c>
      <c r="D20" s="66">
        <f t="shared" si="3"/>
        <v>1030000</v>
      </c>
      <c r="E20" s="66">
        <f t="shared" si="3"/>
        <v>1060900</v>
      </c>
      <c r="F20" s="66">
        <f t="shared" si="3"/>
        <v>1092727</v>
      </c>
      <c r="G20" s="66">
        <f t="shared" si="3"/>
        <v>1125508.81</v>
      </c>
    </row>
    <row r="21" spans="1:7" s="7" customFormat="1" ht="18" customHeight="1" x14ac:dyDescent="0.2">
      <c r="A21" s="37"/>
      <c r="B21" s="55" t="s">
        <v>22</v>
      </c>
      <c r="C21" s="66">
        <v>15000000</v>
      </c>
      <c r="D21" s="66">
        <f t="shared" si="3"/>
        <v>15450000</v>
      </c>
      <c r="E21" s="66">
        <f t="shared" si="3"/>
        <v>15913500</v>
      </c>
      <c r="F21" s="66">
        <f t="shared" si="3"/>
        <v>16390905</v>
      </c>
      <c r="G21" s="66">
        <f t="shared" si="3"/>
        <v>16882632.150000002</v>
      </c>
    </row>
    <row r="22" spans="1:7" s="7" customFormat="1" ht="18" customHeight="1" x14ac:dyDescent="0.2">
      <c r="A22" s="68"/>
      <c r="B22" s="55" t="s">
        <v>23</v>
      </c>
      <c r="C22" s="66">
        <v>40000000</v>
      </c>
      <c r="D22" s="66">
        <f>C22*1.03</f>
        <v>41200000</v>
      </c>
      <c r="E22" s="66">
        <f t="shared" si="3"/>
        <v>42436000</v>
      </c>
      <c r="F22" s="66">
        <f t="shared" si="3"/>
        <v>43709080</v>
      </c>
      <c r="G22" s="66">
        <f t="shared" si="3"/>
        <v>45020352.399999999</v>
      </c>
    </row>
    <row r="23" spans="1:7" s="7" customFormat="1" ht="18" customHeight="1" x14ac:dyDescent="0.2">
      <c r="A23" s="68"/>
      <c r="B23" s="55" t="s">
        <v>24</v>
      </c>
      <c r="C23" s="66">
        <v>5000000</v>
      </c>
      <c r="D23" s="66">
        <v>5000000</v>
      </c>
      <c r="E23" s="66">
        <v>5000000</v>
      </c>
      <c r="F23" s="66">
        <v>5000000</v>
      </c>
      <c r="G23" s="66">
        <v>5000000</v>
      </c>
    </row>
    <row r="24" spans="1:7" s="7" customFormat="1" ht="18" customHeight="1" x14ac:dyDescent="0.2">
      <c r="A24" s="69"/>
      <c r="B24" s="56" t="s">
        <v>51</v>
      </c>
      <c r="C24" s="66">
        <v>1000000</v>
      </c>
      <c r="D24" s="66">
        <v>1000000</v>
      </c>
      <c r="E24" s="66">
        <v>1000000</v>
      </c>
      <c r="F24" s="66">
        <v>1000000</v>
      </c>
      <c r="G24" s="66">
        <v>1000000</v>
      </c>
    </row>
    <row r="25" spans="1:7" s="7" customFormat="1" ht="20.100000000000001" customHeight="1" x14ac:dyDescent="0.2">
      <c r="A25" s="210" t="s">
        <v>5</v>
      </c>
      <c r="B25" s="211"/>
      <c r="C25" s="67">
        <f>SUM(C26:C27)</f>
        <v>0</v>
      </c>
      <c r="D25" s="67">
        <f>SUM(D26:D27)</f>
        <v>0</v>
      </c>
      <c r="E25" s="67">
        <f>SUM(E26:E27)</f>
        <v>0</v>
      </c>
      <c r="F25" s="67">
        <f>SUM(F26:F27)</f>
        <v>0</v>
      </c>
      <c r="G25" s="67">
        <f>SUM(G26:G27)</f>
        <v>0</v>
      </c>
    </row>
    <row r="26" spans="1:7" s="7" customFormat="1" ht="18" customHeight="1" x14ac:dyDescent="0.2">
      <c r="A26" s="200"/>
      <c r="B26" s="204"/>
      <c r="C26" s="205"/>
      <c r="D26" s="205"/>
      <c r="E26" s="205"/>
      <c r="F26" s="205"/>
      <c r="G26" s="205"/>
    </row>
    <row r="27" spans="1:7" s="7" customFormat="1" ht="18" customHeight="1" x14ac:dyDescent="0.2">
      <c r="A27" s="200"/>
      <c r="B27" s="206"/>
      <c r="C27" s="205"/>
      <c r="D27" s="205"/>
      <c r="E27" s="205"/>
      <c r="F27" s="205"/>
      <c r="G27" s="205"/>
    </row>
    <row r="28" spans="1:7" s="7" customFormat="1" ht="20.100000000000001" customHeight="1" x14ac:dyDescent="0.2">
      <c r="A28" s="210" t="s">
        <v>6</v>
      </c>
      <c r="B28" s="211"/>
      <c r="C28" s="67">
        <f>SUM(C29:C29)</f>
        <v>5000000</v>
      </c>
      <c r="D28" s="67">
        <f t="shared" ref="D28:G28" si="4">SUM(D29:D29)</f>
        <v>5000000</v>
      </c>
      <c r="E28" s="67">
        <f t="shared" si="4"/>
        <v>5000000</v>
      </c>
      <c r="F28" s="67">
        <f t="shared" si="4"/>
        <v>5000000</v>
      </c>
      <c r="G28" s="67">
        <f t="shared" si="4"/>
        <v>5000000</v>
      </c>
    </row>
    <row r="29" spans="1:7" s="7" customFormat="1" ht="18" customHeight="1" x14ac:dyDescent="0.2">
      <c r="A29" s="42"/>
      <c r="B29" s="58" t="s">
        <v>50</v>
      </c>
      <c r="C29" s="66">
        <v>5000000</v>
      </c>
      <c r="D29" s="66">
        <v>5000000</v>
      </c>
      <c r="E29" s="66">
        <v>5000000</v>
      </c>
      <c r="F29" s="66">
        <v>5000000</v>
      </c>
      <c r="G29" s="66">
        <v>5000000</v>
      </c>
    </row>
    <row r="30" spans="1:7" s="7" customFormat="1" ht="20.100000000000001" customHeight="1" x14ac:dyDescent="0.2">
      <c r="A30" s="210" t="s">
        <v>7</v>
      </c>
      <c r="B30" s="211"/>
      <c r="C30" s="67">
        <f>SUM(C31:C46)</f>
        <v>14090000</v>
      </c>
      <c r="D30" s="67">
        <f t="shared" ref="D30:G30" si="5">SUM(D31:D46)</f>
        <v>14050000</v>
      </c>
      <c r="E30" s="67">
        <f t="shared" si="5"/>
        <v>14050000</v>
      </c>
      <c r="F30" s="67">
        <f t="shared" si="5"/>
        <v>14050000</v>
      </c>
      <c r="G30" s="67">
        <f t="shared" si="5"/>
        <v>14040000</v>
      </c>
    </row>
    <row r="31" spans="1:7" s="7" customFormat="1" ht="18" customHeight="1" x14ac:dyDescent="0.2">
      <c r="A31" s="43"/>
      <c r="B31" s="59" t="s">
        <v>36</v>
      </c>
      <c r="C31" s="66">
        <v>3500000</v>
      </c>
      <c r="D31" s="66">
        <v>3500000</v>
      </c>
      <c r="E31" s="66">
        <v>3500000</v>
      </c>
      <c r="F31" s="66">
        <v>3500000</v>
      </c>
      <c r="G31" s="66">
        <v>3500000</v>
      </c>
    </row>
    <row r="32" spans="1:7" s="7" customFormat="1" ht="18" customHeight="1" x14ac:dyDescent="0.2">
      <c r="A32" s="43"/>
      <c r="B32" s="59" t="s">
        <v>37</v>
      </c>
      <c r="C32" s="66">
        <v>3000000</v>
      </c>
      <c r="D32" s="66">
        <v>3000000</v>
      </c>
      <c r="E32" s="66">
        <v>3000000</v>
      </c>
      <c r="F32" s="66">
        <v>3000000</v>
      </c>
      <c r="G32" s="66">
        <v>3000000</v>
      </c>
    </row>
    <row r="33" spans="1:7" s="7" customFormat="1" ht="18" customHeight="1" x14ac:dyDescent="0.2">
      <c r="A33" s="51"/>
      <c r="B33" s="59" t="s">
        <v>44</v>
      </c>
      <c r="C33" s="66">
        <v>1010000</v>
      </c>
      <c r="D33" s="66">
        <v>1010000</v>
      </c>
      <c r="E33" s="66">
        <v>1010000</v>
      </c>
      <c r="F33" s="66">
        <v>1010000</v>
      </c>
      <c r="G33" s="66">
        <v>1000000</v>
      </c>
    </row>
    <row r="34" spans="1:7" s="7" customFormat="1" ht="18" customHeight="1" x14ac:dyDescent="0.2">
      <c r="A34" s="26"/>
      <c r="B34" s="60" t="s">
        <v>25</v>
      </c>
      <c r="C34" s="66">
        <v>500000</v>
      </c>
      <c r="D34" s="66">
        <v>500000</v>
      </c>
      <c r="E34" s="66">
        <v>500000</v>
      </c>
      <c r="F34" s="66">
        <v>500000</v>
      </c>
      <c r="G34" s="66">
        <v>500000</v>
      </c>
    </row>
    <row r="35" spans="1:7" s="7" customFormat="1" ht="18" customHeight="1" x14ac:dyDescent="0.2">
      <c r="A35" s="26"/>
      <c r="B35" s="60" t="s">
        <v>48</v>
      </c>
      <c r="C35" s="66">
        <v>1000000</v>
      </c>
      <c r="D35" s="66">
        <v>1000000</v>
      </c>
      <c r="E35" s="66">
        <v>1000000</v>
      </c>
      <c r="F35" s="66">
        <v>1000000</v>
      </c>
      <c r="G35" s="66">
        <v>1000000</v>
      </c>
    </row>
    <row r="36" spans="1:7" s="7" customFormat="1" ht="18" customHeight="1" x14ac:dyDescent="0.2">
      <c r="A36" s="26"/>
      <c r="B36" s="61" t="s">
        <v>53</v>
      </c>
      <c r="C36" s="66">
        <v>3000000</v>
      </c>
      <c r="D36" s="66">
        <v>3000000</v>
      </c>
      <c r="E36" s="66">
        <v>3000000</v>
      </c>
      <c r="F36" s="66">
        <v>3000000</v>
      </c>
      <c r="G36" s="66">
        <v>3000000</v>
      </c>
    </row>
    <row r="37" spans="1:7" s="7" customFormat="1" ht="18" customHeight="1" x14ac:dyDescent="0.2">
      <c r="A37" s="26"/>
      <c r="B37" s="61" t="s">
        <v>33</v>
      </c>
      <c r="C37" s="66">
        <v>1200000</v>
      </c>
      <c r="D37" s="66">
        <v>1200000</v>
      </c>
      <c r="E37" s="66">
        <v>1200000</v>
      </c>
      <c r="F37" s="66">
        <v>1200000</v>
      </c>
      <c r="G37" s="66">
        <v>1200000</v>
      </c>
    </row>
    <row r="38" spans="1:7" s="7" customFormat="1" ht="18" customHeight="1" x14ac:dyDescent="0.2">
      <c r="A38" s="26"/>
      <c r="B38" s="61" t="s">
        <v>52</v>
      </c>
      <c r="C38" s="66">
        <v>50000</v>
      </c>
      <c r="D38" s="66">
        <v>50000</v>
      </c>
      <c r="E38" s="66">
        <v>50000</v>
      </c>
      <c r="F38" s="66">
        <v>50000</v>
      </c>
      <c r="G38" s="66">
        <v>50000</v>
      </c>
    </row>
    <row r="39" spans="1:7" s="7" customFormat="1" ht="18" customHeight="1" x14ac:dyDescent="0.2">
      <c r="A39" s="26"/>
      <c r="B39" s="61" t="s">
        <v>45</v>
      </c>
      <c r="C39" s="66">
        <v>50000</v>
      </c>
      <c r="D39" s="66">
        <v>50000</v>
      </c>
      <c r="E39" s="66">
        <v>50000</v>
      </c>
      <c r="F39" s="66">
        <v>50000</v>
      </c>
      <c r="G39" s="66">
        <v>50000</v>
      </c>
    </row>
    <row r="40" spans="1:7" s="7" customFormat="1" ht="18" customHeight="1" x14ac:dyDescent="0.2">
      <c r="A40" s="51"/>
      <c r="B40" s="55" t="s">
        <v>27</v>
      </c>
      <c r="C40" s="66">
        <v>200000</v>
      </c>
      <c r="D40" s="66">
        <v>200000</v>
      </c>
      <c r="E40" s="66">
        <v>200000</v>
      </c>
      <c r="F40" s="66">
        <v>200000</v>
      </c>
      <c r="G40" s="66">
        <v>200000</v>
      </c>
    </row>
    <row r="41" spans="1:7" s="7" customFormat="1" ht="18" customHeight="1" x14ac:dyDescent="0.2">
      <c r="A41" s="26"/>
      <c r="B41" s="57" t="s">
        <v>56</v>
      </c>
      <c r="C41" s="66">
        <v>250000</v>
      </c>
      <c r="D41" s="66">
        <v>250000</v>
      </c>
      <c r="E41" s="66">
        <v>250000</v>
      </c>
      <c r="F41" s="66">
        <v>250000</v>
      </c>
      <c r="G41" s="66">
        <v>250000</v>
      </c>
    </row>
    <row r="42" spans="1:7" s="7" customFormat="1" ht="18" customHeight="1" x14ac:dyDescent="0.2">
      <c r="A42" s="51"/>
      <c r="B42" s="59" t="s">
        <v>54</v>
      </c>
      <c r="C42" s="66">
        <v>200000</v>
      </c>
      <c r="D42" s="66">
        <v>200000</v>
      </c>
      <c r="E42" s="66">
        <v>200000</v>
      </c>
      <c r="F42" s="66">
        <v>200000</v>
      </c>
      <c r="G42" s="66">
        <v>200000</v>
      </c>
    </row>
    <row r="43" spans="1:7" s="7" customFormat="1" ht="18" customHeight="1" x14ac:dyDescent="0.2">
      <c r="A43" s="51"/>
      <c r="B43" s="59" t="s">
        <v>32</v>
      </c>
      <c r="C43" s="66">
        <v>50000</v>
      </c>
      <c r="D43" s="66">
        <v>50000</v>
      </c>
      <c r="E43" s="66">
        <v>50000</v>
      </c>
      <c r="F43" s="66">
        <v>50000</v>
      </c>
      <c r="G43" s="66">
        <v>50000</v>
      </c>
    </row>
    <row r="44" spans="1:7" s="7" customFormat="1" ht="18" customHeight="1" x14ac:dyDescent="0.2">
      <c r="A44" s="51"/>
      <c r="B44" s="59" t="s">
        <v>55</v>
      </c>
      <c r="C44" s="66">
        <v>20000</v>
      </c>
      <c r="D44" s="66">
        <v>20000</v>
      </c>
      <c r="E44" s="66">
        <v>20000</v>
      </c>
      <c r="F44" s="66">
        <v>20000</v>
      </c>
      <c r="G44" s="66">
        <v>20000</v>
      </c>
    </row>
    <row r="45" spans="1:7" s="7" customFormat="1" ht="18" customHeight="1" x14ac:dyDescent="0.2">
      <c r="A45" s="51"/>
      <c r="B45" s="59" t="s">
        <v>34</v>
      </c>
      <c r="C45" s="66">
        <v>40000</v>
      </c>
      <c r="D45" s="66">
        <v>0</v>
      </c>
      <c r="E45" s="66">
        <v>0</v>
      </c>
      <c r="F45" s="66">
        <v>0</v>
      </c>
      <c r="G45" s="66">
        <v>0</v>
      </c>
    </row>
    <row r="46" spans="1:7" s="7" customFormat="1" ht="18" customHeight="1" x14ac:dyDescent="0.2">
      <c r="A46" s="45"/>
      <c r="B46" s="62" t="s">
        <v>26</v>
      </c>
      <c r="C46" s="66">
        <v>20000</v>
      </c>
      <c r="D46" s="66">
        <v>20000</v>
      </c>
      <c r="E46" s="66">
        <v>20000</v>
      </c>
      <c r="F46" s="66">
        <v>20000</v>
      </c>
      <c r="G46" s="66">
        <v>20000</v>
      </c>
    </row>
    <row r="47" spans="1:7" s="7" customFormat="1" ht="18" customHeight="1" x14ac:dyDescent="0.2">
      <c r="A47" s="210" t="s">
        <v>8</v>
      </c>
      <c r="B47" s="211"/>
      <c r="C47" s="67">
        <f>SUM(C48:C54)</f>
        <v>21700000</v>
      </c>
      <c r="D47" s="50">
        <f>SUM(D48:D54)</f>
        <v>21700000</v>
      </c>
      <c r="E47" s="50">
        <f>SUM(E48:E54)</f>
        <v>21700000</v>
      </c>
      <c r="F47" s="50">
        <f>SUM(F48:F54)</f>
        <v>21700000</v>
      </c>
      <c r="G47" s="50">
        <f>SUM(G48:G54)</f>
        <v>21700000</v>
      </c>
    </row>
    <row r="48" spans="1:7" s="7" customFormat="1" ht="20.100000000000001" customHeight="1" x14ac:dyDescent="0.2">
      <c r="A48" s="42"/>
      <c r="B48" s="60" t="s">
        <v>46</v>
      </c>
      <c r="C48" s="66">
        <v>12000000</v>
      </c>
      <c r="D48" s="66">
        <v>12000000</v>
      </c>
      <c r="E48" s="66">
        <v>12000000</v>
      </c>
      <c r="F48" s="66">
        <v>12000000</v>
      </c>
      <c r="G48" s="66">
        <v>12000000</v>
      </c>
    </row>
    <row r="49" spans="1:9" s="7" customFormat="1" ht="20.100000000000001" customHeight="1" x14ac:dyDescent="0.2">
      <c r="A49" s="26"/>
      <c r="B49" s="61" t="s">
        <v>57</v>
      </c>
      <c r="C49" s="66">
        <v>1200000</v>
      </c>
      <c r="D49" s="66">
        <v>1200000</v>
      </c>
      <c r="E49" s="66">
        <v>1200000</v>
      </c>
      <c r="F49" s="66">
        <v>1200000</v>
      </c>
      <c r="G49" s="66">
        <v>1200000</v>
      </c>
    </row>
    <row r="50" spans="1:9" s="7" customFormat="1" ht="18" customHeight="1" x14ac:dyDescent="0.2">
      <c r="A50" s="26"/>
      <c r="B50" s="61" t="s">
        <v>29</v>
      </c>
      <c r="C50" s="66">
        <v>3000000</v>
      </c>
      <c r="D50" s="66">
        <v>3000000</v>
      </c>
      <c r="E50" s="66">
        <v>3000000</v>
      </c>
      <c r="F50" s="66">
        <v>3000000</v>
      </c>
      <c r="G50" s="66">
        <v>3000000</v>
      </c>
    </row>
    <row r="51" spans="1:9" s="7" customFormat="1" ht="18" customHeight="1" x14ac:dyDescent="0.2">
      <c r="A51" s="26"/>
      <c r="B51" s="60" t="s">
        <v>30</v>
      </c>
      <c r="C51" s="66">
        <v>1500000</v>
      </c>
      <c r="D51" s="66">
        <v>1500000</v>
      </c>
      <c r="E51" s="66">
        <v>1500000</v>
      </c>
      <c r="F51" s="66">
        <v>1500000</v>
      </c>
      <c r="G51" s="66">
        <v>1500000</v>
      </c>
    </row>
    <row r="52" spans="1:9" s="7" customFormat="1" ht="18" customHeight="1" x14ac:dyDescent="0.2">
      <c r="A52" s="26"/>
      <c r="B52" s="60" t="s">
        <v>47</v>
      </c>
      <c r="C52" s="66">
        <v>2000000</v>
      </c>
      <c r="D52" s="66">
        <v>2000000</v>
      </c>
      <c r="E52" s="66">
        <v>2000000</v>
      </c>
      <c r="F52" s="66">
        <v>2000000</v>
      </c>
      <c r="G52" s="66">
        <v>2000000</v>
      </c>
    </row>
    <row r="53" spans="1:9" s="7" customFormat="1" ht="18" customHeight="1" x14ac:dyDescent="0.2">
      <c r="A53" s="26"/>
      <c r="B53" s="57" t="s">
        <v>31</v>
      </c>
      <c r="C53" s="66">
        <v>1000000</v>
      </c>
      <c r="D53" s="66">
        <v>1000000</v>
      </c>
      <c r="E53" s="66">
        <v>1000000</v>
      </c>
      <c r="F53" s="66">
        <v>1000000</v>
      </c>
      <c r="G53" s="66">
        <v>1000000</v>
      </c>
    </row>
    <row r="54" spans="1:9" s="7" customFormat="1" ht="18" customHeight="1" x14ac:dyDescent="0.2">
      <c r="A54" s="26"/>
      <c r="B54" s="57" t="s">
        <v>49</v>
      </c>
      <c r="C54" s="66">
        <v>1000000</v>
      </c>
      <c r="D54" s="66">
        <v>1000000</v>
      </c>
      <c r="E54" s="66">
        <v>1000000</v>
      </c>
      <c r="F54" s="66">
        <v>1000000</v>
      </c>
      <c r="G54" s="66">
        <v>1000000</v>
      </c>
    </row>
    <row r="55" spans="1:9" s="7" customFormat="1" ht="18" customHeight="1" x14ac:dyDescent="0.2">
      <c r="A55" s="210" t="s">
        <v>9</v>
      </c>
      <c r="B55" s="211"/>
      <c r="C55" s="47">
        <f>SUM(C57:C59)</f>
        <v>15500000</v>
      </c>
      <c r="D55" s="47">
        <f t="shared" ref="D55:G55" si="6">SUM(D57:D59)</f>
        <v>15500000</v>
      </c>
      <c r="E55" s="47">
        <f t="shared" si="6"/>
        <v>15500000</v>
      </c>
      <c r="F55" s="47">
        <f t="shared" si="6"/>
        <v>15500000</v>
      </c>
      <c r="G55" s="47">
        <f t="shared" si="6"/>
        <v>15500000</v>
      </c>
    </row>
    <row r="56" spans="1:9" s="7" customFormat="1" ht="20.100000000000001" customHeight="1" x14ac:dyDescent="0.2">
      <c r="A56" s="48"/>
      <c r="B56" s="49" t="s">
        <v>15</v>
      </c>
      <c r="C56" s="66"/>
      <c r="D56" s="28"/>
      <c r="E56" s="28"/>
      <c r="F56" s="28"/>
      <c r="G56" s="28"/>
    </row>
    <row r="57" spans="1:9" s="7" customFormat="1" ht="18" customHeight="1" x14ac:dyDescent="0.2">
      <c r="A57" s="48"/>
      <c r="B57" s="49" t="s">
        <v>35</v>
      </c>
      <c r="C57" s="66">
        <v>8500000</v>
      </c>
      <c r="D57" s="66">
        <v>8500000</v>
      </c>
      <c r="E57" s="66">
        <v>8500000</v>
      </c>
      <c r="F57" s="66">
        <v>8500000</v>
      </c>
      <c r="G57" s="66">
        <v>8500000</v>
      </c>
    </row>
    <row r="58" spans="1:9" s="7" customFormat="1" ht="18" customHeight="1" x14ac:dyDescent="0.2">
      <c r="A58" s="48"/>
      <c r="B58" s="49" t="s">
        <v>17</v>
      </c>
      <c r="C58" s="66">
        <v>6000000</v>
      </c>
      <c r="D58" s="66">
        <v>6000000</v>
      </c>
      <c r="E58" s="66">
        <v>6000000</v>
      </c>
      <c r="F58" s="66">
        <v>6000000</v>
      </c>
      <c r="G58" s="66">
        <v>6000000</v>
      </c>
    </row>
    <row r="59" spans="1:9" s="7" customFormat="1" ht="18" customHeight="1" thickBot="1" x14ac:dyDescent="0.25">
      <c r="A59" s="48"/>
      <c r="B59" s="49" t="s">
        <v>18</v>
      </c>
      <c r="C59" s="66">
        <v>1000000</v>
      </c>
      <c r="D59" s="66">
        <v>1000000</v>
      </c>
      <c r="E59" s="66">
        <v>1000000</v>
      </c>
      <c r="F59" s="66">
        <v>1000000</v>
      </c>
      <c r="G59" s="66">
        <v>1000000</v>
      </c>
    </row>
    <row r="60" spans="1:9" s="7" customFormat="1" ht="18" customHeight="1" thickTop="1" thickBot="1" x14ac:dyDescent="0.25">
      <c r="A60" s="228" t="s">
        <v>10</v>
      </c>
      <c r="B60" s="229"/>
      <c r="C60" s="63">
        <f>C15++C25+C28+C30+C47+C55</f>
        <v>161790000</v>
      </c>
      <c r="D60" s="63">
        <f>D15++D25+D28+D30+D47+D55</f>
        <v>164735000</v>
      </c>
      <c r="E60" s="63">
        <f>E15++E25+E28+E30+E47+E55</f>
        <v>167809550</v>
      </c>
      <c r="F60" s="63">
        <f>F15++F25+F28+F30+F47+F55</f>
        <v>170976336.5</v>
      </c>
      <c r="G60" s="63">
        <f>G15++G25+G28+G30+G47+G55</f>
        <v>174228126.595</v>
      </c>
    </row>
    <row r="61" spans="1:9" s="7" customFormat="1" ht="20.100000000000001" customHeight="1" thickTop="1" x14ac:dyDescent="0.2">
      <c r="A61" s="214" t="s">
        <v>12</v>
      </c>
      <c r="B61" s="215"/>
      <c r="C61" s="225" t="s">
        <v>58</v>
      </c>
      <c r="D61" s="225" t="s">
        <v>61</v>
      </c>
      <c r="E61" s="225" t="s">
        <v>61</v>
      </c>
      <c r="F61" s="225" t="s">
        <v>61</v>
      </c>
      <c r="G61" s="225" t="s">
        <v>61</v>
      </c>
      <c r="H61" s="1"/>
      <c r="I61" s="1"/>
    </row>
    <row r="62" spans="1:9" s="7" customFormat="1" ht="20.100000000000001" customHeight="1" x14ac:dyDescent="0.2">
      <c r="A62" s="216"/>
      <c r="B62" s="217"/>
      <c r="C62" s="226"/>
      <c r="D62" s="226"/>
      <c r="E62" s="226"/>
      <c r="F62" s="226"/>
      <c r="G62" s="226"/>
      <c r="H62" s="1"/>
      <c r="I62" s="1"/>
    </row>
    <row r="63" spans="1:9" s="7" customFormat="1" ht="20.100000000000001" customHeight="1" x14ac:dyDescent="0.2">
      <c r="A63" s="216"/>
      <c r="B63" s="217"/>
      <c r="C63" s="226"/>
      <c r="D63" s="226"/>
      <c r="E63" s="226"/>
      <c r="F63" s="226"/>
      <c r="G63" s="226"/>
      <c r="H63" s="1"/>
      <c r="I63" s="1"/>
    </row>
    <row r="64" spans="1:9" s="7" customFormat="1" ht="20.100000000000001" customHeight="1" x14ac:dyDescent="0.2">
      <c r="A64" s="218"/>
      <c r="B64" s="219"/>
      <c r="C64" s="227"/>
      <c r="D64" s="227"/>
      <c r="E64" s="227"/>
      <c r="F64" s="227"/>
      <c r="G64" s="227"/>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23" t="s">
        <v>160</v>
      </c>
      <c r="B69" s="9"/>
    </row>
    <row r="70" spans="1:7" ht="20.100000000000001" customHeight="1" x14ac:dyDescent="0.2">
      <c r="B70" s="10"/>
    </row>
  </sheetData>
  <mergeCells count="21">
    <mergeCell ref="E61:E64"/>
    <mergeCell ref="F61:F64"/>
    <mergeCell ref="G61:G64"/>
    <mergeCell ref="A47:B47"/>
    <mergeCell ref="A55:B55"/>
    <mergeCell ref="A60:B60"/>
    <mergeCell ref="A61:B64"/>
    <mergeCell ref="C61:C64"/>
    <mergeCell ref="D61:D64"/>
    <mergeCell ref="A30:B30"/>
    <mergeCell ref="E3:G3"/>
    <mergeCell ref="A5:G5"/>
    <mergeCell ref="A7:B7"/>
    <mergeCell ref="A8:B8"/>
    <mergeCell ref="A12:B12"/>
    <mergeCell ref="A14:B14"/>
    <mergeCell ref="A15:B15"/>
    <mergeCell ref="A16:A17"/>
    <mergeCell ref="A18:A20"/>
    <mergeCell ref="A25:B25"/>
    <mergeCell ref="A28:B28"/>
  </mergeCells>
  <phoneticPr fontId="3"/>
  <conditionalFormatting sqref="A47">
    <cfRule type="cellIs" dxfId="14" priority="1" stopIfTrue="1" operator="equal">
      <formula>0</formula>
    </cfRule>
  </conditionalFormatting>
  <conditionalFormatting sqref="C12:G12 C60:G60">
    <cfRule type="cellIs" dxfId="13" priority="4" stopIfTrue="1" operator="equal">
      <formula>0</formula>
    </cfRule>
  </conditionalFormatting>
  <conditionalFormatting sqref="A15 A28 A30 C47:G47 A8 A55 C55:G55 C28:G28 C30:G30 C15:G15 C8:G8">
    <cfRule type="cellIs" dxfId="12" priority="5" stopIfTrue="1" operator="equal">
      <formula>0</formula>
    </cfRule>
  </conditionalFormatting>
  <conditionalFormatting sqref="A25 C25:G25">
    <cfRule type="cellIs" dxfId="11" priority="3" stopIfTrue="1" operator="equal">
      <formula>0</formula>
    </cfRule>
  </conditionalFormatting>
  <conditionalFormatting sqref="C61:G61">
    <cfRule type="cellIs" dxfId="1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様式12</vt:lpstr>
      <vt:lpstr>【作成例】様式12</vt:lpstr>
      <vt:lpstr>様式13</vt:lpstr>
      <vt:lpstr>【作成例】様式13</vt:lpstr>
      <vt:lpstr>様式15-2</vt:lpstr>
      <vt:lpstr>【参考】指定管理職員の雇用区分確認表</vt:lpstr>
      <vt:lpstr>様式15-3</vt:lpstr>
      <vt:lpstr>様式25-2</vt:lpstr>
      <vt:lpstr>【作成例】様式25-2</vt:lpstr>
      <vt:lpstr>様式26-2</vt:lpstr>
      <vt:lpstr>【作成例】様式26-2</vt:lpstr>
      <vt:lpstr>【作成例】様式12!Print_Area</vt:lpstr>
      <vt:lpstr>【作成例】様式13!Print_Area</vt:lpstr>
      <vt:lpstr>'【作成例】様式25-2'!Print_Area</vt:lpstr>
      <vt:lpstr>'【作成例】様式26-2'!Print_Area</vt:lpstr>
      <vt:lpstr>【参考】指定管理職員の雇用区分確認表!Print_Area</vt:lpstr>
      <vt:lpstr>様式12!Print_Area</vt:lpstr>
      <vt:lpstr>様式13!Print_Area</vt:lpstr>
      <vt:lpstr>'様式15-2'!Print_Area</vt:lpstr>
      <vt:lpstr>'様式15-3'!Print_Area</vt:lpstr>
      <vt:lpstr>'様式25-2'!Print_Area</vt:lpstr>
      <vt:lpstr>'様式26-2'!Print_Area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a0003928</cp:lastModifiedBy>
  <cp:lastPrinted>2023-10-03T11:32:07Z</cp:lastPrinted>
  <dcterms:created xsi:type="dcterms:W3CDTF">2018-10-23T12:23:20Z</dcterms:created>
  <dcterms:modified xsi:type="dcterms:W3CDTF">2024-02-09T05:13:36Z</dcterms:modified>
</cp:coreProperties>
</file>