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CR102" i="11" l="1"/>
  <c r="AU88" i="11" l="1"/>
  <c r="AP88" i="11"/>
  <c r="AF88" i="11"/>
  <c r="AP23" i="11"/>
  <c r="AA23" i="11"/>
  <c r="V23" i="11"/>
  <c r="Q23"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AM35" i="9"/>
  <c r="C35" i="9"/>
  <c r="BE34" i="9"/>
  <c r="AM34" i="9"/>
  <c r="C34" i="9"/>
  <c r="U34" i="9" s="1"/>
  <c r="U35" i="9" s="1"/>
  <c r="U36" i="9" s="1"/>
  <c r="BW34" i="9" l="1"/>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<sst xmlns="http://schemas.openxmlformats.org/spreadsheetml/2006/main" count="1094" uniqueCount="545">
  <si>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</si>
  <si>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</si>
  <si>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</si>
  <si>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</si>
  <si>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</si>
  <si>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</si>
  <si>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</si>
  <si>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</si>
  <si>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</si>
  <si>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</si>
  <si>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</si>
  <si>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</si>
  <si>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</si>
  <si>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</si>
  <si>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</si>
  <si>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</si>
  <si>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</si>
  <si>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</si>
  <si>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</si>
  <si>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</si>
  <si>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</si>
  <si>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</si>
  <si>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</si>
  <si>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</si>
  <si>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</si>
  <si>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</si>
  <si>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</si>
  <si>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</si>
  <si>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</si>
  <si>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</si>
  <si>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</si>
  <si>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</si>
  <si>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</si>
  <si>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</si>
  <si>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</si>
  <si>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</si>
  <si>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</si>
  <si>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</si>
  <si>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</si>
  <si>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</si>
  <si>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</si>
  <si>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</si>
  <si>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</si>
  <si>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</si>
  <si>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</si>
  <si>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</si>
  <si>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</si>
  <si>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</si>
  <si>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</si>
  <si>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</si>
  <si>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</si>
  <si>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</si>
  <si>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</si>
  <si>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</si>
  <si>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</si>
  <si>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</si>
  <si>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</si>
  <si>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</si>
  <si>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</si>
  <si>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</si>
  <si>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</si>
  <si>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</si>
  <si>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</si>
  <si>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</si>
  <si>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</si>
  <si>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</si>
  <si>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</si>
  <si>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</si>
  <si>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</si>
  <si>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</si>
  <si>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</si>
  <si>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</si>
  <si>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</si>
  <si>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</si>
  <si>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</si>
  <si>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</si>
  <si>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</si>
  <si>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</si>
  <si>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</si>
  <si>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</si>
  <si>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</si>
  <si>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</si>
  <si>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</si>
  <si>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</si>
  <si>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</si>
  <si>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</si>
  <si>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</si>
  <si>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</si>
  <si>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</si>
  <si>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</si>
  <si>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</si>
  <si>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</si>
  <si>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</si>
  <si>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</si>
  <si>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</si>
  <si>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</si>
  <si>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</si>
  <si>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</si>
  <si>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</si>
  <si>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</si>
  <si>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</si>
  <si>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</si>
  <si>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</si>
  <si>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</si>
  <si>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</si>
  <si>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</si>
  <si>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</si>
  <si>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</si>
  <si>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</si>
  <si>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</si>
  <si>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</si>
  <si>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</si>
  <si>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</si>
  <si>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</si>
  <si>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</si>
  <si>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</si>
  <si>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</si>
  <si>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</si>
  <si>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</si>
  <si>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</si>
  <si>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</si>
  <si>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</si>
  <si>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</si>
  <si>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</si>
  <si>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</si>
  <si>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</si>
  <si>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</si>
  <si>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</si>
  <si>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</si>
  <si>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</si>
  <si>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</si>
  <si>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</si>
  <si>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</si>
  <si>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</si>
  <si>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</si>
  <si>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</si>
  <si>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</si>
  <si>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</si>
  <si>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</si>
  <si>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</si>
  <si>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</si>
  <si>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</si>
  <si>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</si>
  <si>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</si>
  <si>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</si>
  <si>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</si>
  <si>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</si>
  <si>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</si>
  <si>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</si>
  <si>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</si>
  <si>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</si>
  <si>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</si>
  <si>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</si>
  <si>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</si>
  <si>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</si>
  <si>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</si>
  <si>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</si>
  <si>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</si>
  <si>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</si>
  <si>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</si>
  <si>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</si>
  <si>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</si>
  <si>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</si>
  <si>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</si>
  <si>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</si>
  <si>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</si>
  <si>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</si>
  <si>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</si>
  <si>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</si>
  <si>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</si>
  <si>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</si>
  <si>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</si>
  <si>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</si>
  <si>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</si>
  <si>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</si>
  <si>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</si>
  <si>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</si>
  <si>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</si>
  <si>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</si>
  <si>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</si>
  <si>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</si>
  <si>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</si>
  <si>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</si>
  <si>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</si>
  <si>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</si>
  <si>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</si>
  <si>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</si>
  <si>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</si>
  <si>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</si>
  <si>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</si>
  <si>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</si>
  <si>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</si>
  <si>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</si>
  <si>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東京都港区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</si>
  <si>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</si>
  <si>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</si>
  <si>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</si>
  <si>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</si>
  <si>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</si>
  <si>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</si>
  <si>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</si>
  <si>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</si>
  <si>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</si>
  <si>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</si>
  <si>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</si>
  <si>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</si>
  <si>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</si>
  <si>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</si>
  <si>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</si>
  <si>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</si>
  <si>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</si>
  <si>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</si>
  <si>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</si>
  <si>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</si>
  <si>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</si>
  <si>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</si>
  <si>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</si>
  <si>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</si>
  <si>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</si>
  <si>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</si>
  <si>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</si>
  <si>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</si>
  <si>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</si>
  <si>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</si>
  <si>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</si>
  <si>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</si>
  <si>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</si>
  <si>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</si>
  <si>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</si>
  <si>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</si>
  <si>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</si>
  <si>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</si>
  <si>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</si>
  <si>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</si>
  <si>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</si>
  <si>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</si>
  <si>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</si>
  <si>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</si>
  <si>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</si>
  <si>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</si>
  <si>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</si>
  <si>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</si>
  <si>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</si>
  <si>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</si>
  <si>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</si>
  <si>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</si>
  <si>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</si>
  <si>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</si>
  <si>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</si>
  <si>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</si>
  <si>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</si>
  <si>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</si>
  <si>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</si>
  <si>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</si>
  <si>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</si>
  <si>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</si>
  <si>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</si>
  <si>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</si>
  <si>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</si>
  <si>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</si>
  <si>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</si>
  <si>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</si>
  <si>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</si>
  <si>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</si>
  <si>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</si>
  <si>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</si>
  <si>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</si>
  <si>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</si>
  <si>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</si>
  <si>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</si>
  <si>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</si>
  <si>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</si>
  <si>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</si>
  <si>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</si>
  <si>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</si>
  <si>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</si>
  <si>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</si>
  <si>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</si>
  <si>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</si>
  <si>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</si>
  <si>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</si>
  <si>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</si>
  <si>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</si>
  <si>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</si>
  <si>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</si>
  <si>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</si>
  <si>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</si>
  <si>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</si>
  <si>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</si>
  <si>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</si>
  <si>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</si>
  <si>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</si>
  <si>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</si>
  <si>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</si>
  <si>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</si>
  <si>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</si>
  <si>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</si>
  <si>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</si>
  <si>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</si>
  <si>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</si>
  <si>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</si>
  <si>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</si>
  <si>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</si>
  <si>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</si>
  <si>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</si>
  <si>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</si>
  <si>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</si>
  <si>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</si>
  <si>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</si>
  <si>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</si>
  <si>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</si>
  <si>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</si>
  <si>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</si>
  <si>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</si>
  <si>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</si>
  <si>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</si>
  <si>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</si>
  <si>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</si>
  <si>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</si>
  <si>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</si>
  <si>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</si>
  <si>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</si>
  <si>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</si>
  <si>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</si>
  <si>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</si>
  <si>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</si>
  <si>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</si>
  <si>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</si>
  <si>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</si>
  <si>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</si>
  <si>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</si>
  <si>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</si>
  <si>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</si>
  <si>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</si>
  <si>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</si>
  <si>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</si>
  <si>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</si>
  <si>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</si>
  <si>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</si>
  <si>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</si>
  <si>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</si>
  <si>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東京都港区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</si>
  <si>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</si>
  <si>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</si>
  <si>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</si>
  <si>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</si>
  <si>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</si>
  <si>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</si>
  <si>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</si>
  <si>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</si>
  <si>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</si>
  <si>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</si>
  <si>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</si>
  <si>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</si>
  <si>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</si>
  <si>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</si>
  <si>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</si>
  <si>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</si>
  <si>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</si>
  <si>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</si>
  <si>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</si>
  <si>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</si>
  <si>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</si>
  <si>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</si>
  <si>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</si>
  <si>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</si>
  <si>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</si>
  <si>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</si>
  <si>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</si>
  <si>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</si>
  <si>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</si>
  <si>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</si>
  <si>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</si>
  <si>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</si>
  <si>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</si>
  <si>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</si>
  <si>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</si>
  <si>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</si>
  <si>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</si>
  <si>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</si>
  <si>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</si>
  <si>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</si>
  <si>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</si>
  <si>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</si>
  <si>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</si>
  <si>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</si>
  <si>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</si>
  <si>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</si>
  <si>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</si>
  <si>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</si>
  <si>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</si>
  <si>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</si>
  <si>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</si>
  <si>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</si>
  <si>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</si>
  <si>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</si>
  <si>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</si>
  <si>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</si>
  <si>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</si>
  <si>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</si>
  <si>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</si>
  <si>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</si>
  <si>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</si>
  <si>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</si>
  <si>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</si>
  <si>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</si>
  <si>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</si>
  <si>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</si>
  <si>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</si>
  <si>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</si>
  <si>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</si>
  <si>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</si>
  <si>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</si>
  <si>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</si>
  <si>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</si>
  <si>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</si>
  <si>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</si>
  <si>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</si>
  <si>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</si>
  <si>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</si>
  <si>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</si>
  <si>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</si>
  <si>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</si>
  <si>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</si>
  <si>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</si>
  <si>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</si>
  <si>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</si>
  <si>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</si>
  <si>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</si>
  <si>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</si>
  <si>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</si>
  <si>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</si>
  <si>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</si>
  <si>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</si>
  <si>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</si>
  <si>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</si>
  <si>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</si>
  <si>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</si>
  <si>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</si>
  <si>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</si>
  <si>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</si>
  <si>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</si>
  <si>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</si>
  <si>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</si>
  <si>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</si>
  <si>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</si>
  <si>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</si>
  <si>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</si>
  <si>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</si>
  <si>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</si>
  <si>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</si>
  <si>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</si>
  <si>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</si>
  <si>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</si>
  <si>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</si>
  <si>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</si>
  <si>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</si>
  <si>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</si>
  <si>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</si>
  <si>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</si>
  <si>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</si>
  <si>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</si>
  <si>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</si>
  <si>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</si>
  <si>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</si>
  <si>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</si>
  <si>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</si>
  <si>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</si>
  <si>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</si>
  <si>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</si>
  <si>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</si>
  <si>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</si>
  <si>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</si>
  <si>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</si>
  <si>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</si>
  <si>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</si>
  <si>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</si>
  <si>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</si>
  <si>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</si>
  <si>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</si>
  <si>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</si>
  <si>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</si>
  <si>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</si>
  <si>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</si>
  <si>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</si>
  <si>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</si>
  <si>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</si>
  <si>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</si>
  <si>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</si>
  <si>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</si>
  <si>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</si>
  <si>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</si>
  <si>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</si>
  <si>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</si>
  <si>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</si>
  <si>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</si>
  <si>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</si>
  <si>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</si>
  <si>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</si>
  <si>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</si>
  <si>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</si>
  <si>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</si>
  <si>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</si>
  <si>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</si>
  <si>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</si>
  <si>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</si>
  <si>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</si>
  <si>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</si>
  <si>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</si>
  <si>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</si>
  <si>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</si>
  <si>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</si>
  <si>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</si>
  <si>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</si>
  <si>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</si>
  <si>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</si>
  <si>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</si>
  <si>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</si>
  <si>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0.76</t>
  </si>
  <si>
    <t>▲ 1.00</t>
  </si>
  <si>
    <t>▲ 2.69</t>
  </si>
  <si>
    <t>一般会計</t>
  </si>
  <si>
    <t>国民健康保険事業会計</t>
  </si>
  <si>
    <t>介護保険会計</t>
  </si>
  <si>
    <t>後期高齢者医療会計</t>
  </si>
  <si>
    <t>その他会計（赤字）</t>
  </si>
  <si>
    <t>その他会計（黒字）</t>
  </si>
  <si>
    <t>-</t>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</si>
  <si>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</si>
  <si>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</si>
  <si>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</si>
  <si>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</si>
  <si>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31"/>
  </si>
  <si>
    <t>法適用</t>
    <rPh sb="0" eb="1">
      <t>ホウ</t>
    </rPh>
    <rPh sb="1" eb="3">
      <t>テキヨウ</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</si>
  <si>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</si>
  <si>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</si>
  <si>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</si>
  <si>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</si>
  <si>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港区スポーツふれあい文化健康財団</t>
    <rPh sb="0" eb="2">
      <t>ミナトク</t>
    </rPh>
    <rPh sb="10" eb="12">
      <t>ブンカ</t>
    </rPh>
    <rPh sb="12" eb="14">
      <t>ケンコウ</t>
    </rPh>
    <rPh sb="14" eb="16">
      <t>ザイダン</t>
    </rPh>
    <phoneticPr fontId="2"/>
  </si>
  <si>
    <t>-</t>
    <phoneticPr fontId="2"/>
  </si>
  <si>
    <t>平成27年度解散</t>
    <rPh sb="0" eb="2">
      <t>ヘイセイ</t>
    </rPh>
    <rPh sb="4" eb="6">
      <t>ネンド</t>
    </rPh>
    <rPh sb="6" eb="8">
      <t>カイサン</t>
    </rPh>
    <phoneticPr fontId="2"/>
  </si>
  <si>
    <t>-</t>
    <phoneticPr fontId="2"/>
  </si>
  <si>
    <t>港区土地開発公社</t>
    <phoneticPr fontId="2"/>
  </si>
  <si>
    <t>〇</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</si>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</sst>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scheme val="minor"/>
    </font>
    <font>
      <sz val="9"/>
      <color indexed="10"/>
      <name val="ＭＳ ゴシック"/>
      <family val="3"/>
      <charset val="128"/>
    </font>
    <font>
      <sz val="12"/>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38" fontId="30" fillId="0" borderId="0" applyFont="0" applyFill="0" applyBorder="0" applyAlignment="0" applyProtection="0">
      <alignment vertical="center"/>
    </xf>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9" fillId="0" borderId="111" xfId="26" applyFont="1" applyFill="1" applyBorder="1" applyAlignment="1" applyProtection="1">
      <alignment horizontal="left" vertical="center" wrapText="1"/>
      <protection locked="0"/>
    </xf>
    <xf numFmtId="0" fontId="9" fillId="0" borderId="112" xfId="26" applyFont="1" applyFill="1" applyBorder="1" applyAlignment="1" applyProtection="1">
      <alignment horizontal="left" vertical="center" wrapText="1"/>
      <protection locked="0"/>
    </xf>
    <xf numFmtId="0" fontId="9" fillId="0" borderId="113" xfId="26" applyFont="1" applyFill="1" applyBorder="1" applyAlignment="1" applyProtection="1">
      <alignment horizontal="left" vertical="center" wrapText="1"/>
      <protection locked="0"/>
    </xf>
    <xf numFmtId="38" fontId="33" fillId="0" borderId="111" xfId="38" applyFont="1" applyFill="1" applyBorder="1" applyAlignment="1" applyProtection="1">
      <alignment horizontal="right" vertical="center"/>
      <protection locked="0"/>
    </xf>
    <xf numFmtId="38" fontId="33" fillId="0" borderId="112" xfId="38" applyFont="1" applyFill="1" applyBorder="1" applyAlignment="1" applyProtection="1">
      <alignment horizontal="right" vertical="center"/>
      <protection locked="0"/>
    </xf>
    <xf numFmtId="38" fontId="33" fillId="0" borderId="119" xfId="38" applyFont="1" applyFill="1" applyBorder="1" applyAlignment="1" applyProtection="1">
      <alignment horizontal="right" vertical="center"/>
      <protection locked="0"/>
    </xf>
    <xf numFmtId="38" fontId="33" fillId="0" borderId="116" xfId="38" applyFont="1" applyFill="1" applyBorder="1" applyAlignment="1" applyProtection="1">
      <alignment horizontal="right" vertical="center"/>
      <protection locked="0"/>
    </xf>
    <xf numFmtId="0" fontId="33" fillId="0" borderId="116" xfId="26" applyFont="1" applyFill="1" applyBorder="1" applyAlignment="1" applyProtection="1">
      <alignment horizontal="right" vertical="center"/>
      <protection locked="0"/>
    </xf>
    <xf numFmtId="0" fontId="33" fillId="0" borderId="112" xfId="26" applyFont="1" applyFill="1" applyBorder="1" applyAlignment="1" applyProtection="1">
      <alignment horizontal="right" vertical="center"/>
      <protection locked="0"/>
    </xf>
    <xf numFmtId="0" fontId="33" fillId="0" borderId="119" xfId="26" applyFont="1" applyFill="1" applyBorder="1" applyAlignment="1" applyProtection="1">
      <alignment horizontal="right" vertical="center"/>
      <protection locked="0"/>
    </xf>
    <xf numFmtId="0" fontId="32" fillId="0" borderId="115" xfId="26" applyFont="1" applyFill="1" applyBorder="1" applyAlignment="1" applyProtection="1">
      <alignment horizontal="right" vertical="center"/>
      <protection locked="0"/>
    </xf>
    <xf numFmtId="0" fontId="32" fillId="0" borderId="120" xfId="26" applyFont="1" applyFill="1" applyBorder="1" applyAlignment="1" applyProtection="1">
      <alignment horizontal="right" vertical="center"/>
      <protection locked="0"/>
    </xf>
    <xf numFmtId="0" fontId="3" fillId="0" borderId="111" xfId="26" applyFont="1" applyFill="1" applyBorder="1" applyAlignment="1" applyProtection="1">
      <alignment horizontal="left" vertical="center" wrapText="1"/>
      <protection locked="0"/>
    </xf>
    <xf numFmtId="0" fontId="3" fillId="0" borderId="112" xfId="26" applyFont="1" applyFill="1" applyBorder="1" applyAlignment="1" applyProtection="1">
      <alignment horizontal="left" vertical="center" wrapText="1"/>
      <protection locked="0"/>
    </xf>
    <xf numFmtId="0" fontId="3" fillId="0" borderId="113" xfId="26" applyFont="1" applyFill="1" applyBorder="1" applyAlignment="1" applyProtection="1">
      <alignment horizontal="left" vertical="center" wrapText="1"/>
      <protection locked="0"/>
    </xf>
    <xf numFmtId="38" fontId="29" fillId="0" borderId="111" xfId="38" applyFont="1" applyFill="1" applyBorder="1" applyAlignment="1" applyProtection="1">
      <alignment horizontal="right" vertical="center"/>
      <protection locked="0"/>
    </xf>
    <xf numFmtId="38" fontId="29" fillId="0" borderId="112" xfId="38" applyFont="1" applyFill="1" applyBorder="1" applyAlignment="1" applyProtection="1">
      <alignment horizontal="right" vertical="center"/>
      <protection locked="0"/>
    </xf>
    <xf numFmtId="38" fontId="29" fillId="0" borderId="119" xfId="38" applyFont="1" applyFill="1" applyBorder="1" applyAlignment="1" applyProtection="1">
      <alignment horizontal="right" vertical="center"/>
      <protection locked="0"/>
    </xf>
    <xf numFmtId="38" fontId="29" fillId="0" borderId="116" xfId="38" applyFont="1" applyFill="1" applyBorder="1" applyAlignment="1" applyProtection="1">
      <alignment horizontal="right" vertical="center"/>
      <protection locked="0"/>
    </xf>
    <xf numFmtId="0" fontId="33" fillId="0" borderId="116" xfId="26" applyFont="1" applyFill="1" applyBorder="1" applyAlignment="1" applyProtection="1">
      <alignment horizontal="right" vertical="center" wrapText="1" shrinkToFit="1"/>
      <protection locked="0"/>
    </xf>
    <xf numFmtId="0" fontId="33" fillId="0" borderId="112" xfId="26" applyFont="1" applyFill="1" applyBorder="1" applyAlignment="1" applyProtection="1">
      <alignment horizontal="right" vertical="center" wrapText="1" shrinkToFit="1"/>
      <protection locked="0"/>
    </xf>
    <xf numFmtId="0" fontId="33" fillId="0" borderId="119" xfId="26" applyFont="1" applyFill="1" applyBorder="1" applyAlignment="1" applyProtection="1">
      <alignment horizontal="right" vertical="center" wrapText="1" shrinkToFit="1"/>
      <protection locked="0"/>
    </xf>
    <xf numFmtId="0" fontId="14" fillId="0" borderId="116" xfId="26" applyFont="1" applyFill="1" applyBorder="1" applyAlignment="1" applyProtection="1">
      <alignment horizontal="right" vertical="center" shrinkToFit="1"/>
      <protection locked="0"/>
    </xf>
    <xf numFmtId="0" fontId="14" fillId="0" borderId="112" xfId="26" applyFont="1" applyFill="1" applyBorder="1" applyAlignment="1" applyProtection="1">
      <alignment horizontal="right" vertical="center" shrinkToFit="1"/>
      <protection locked="0"/>
    </xf>
    <xf numFmtId="0" fontId="14" fillId="0" borderId="118" xfId="26" applyFont="1" applyFill="1" applyBorder="1" applyAlignment="1" applyProtection="1">
      <alignment horizontal="right" vertical="center" shrinkToFit="1"/>
      <protection locked="0"/>
    </xf>
    <xf numFmtId="38" fontId="33" fillId="0" borderId="115" xfId="38" applyFont="1" applyFill="1" applyBorder="1" applyAlignment="1" applyProtection="1">
      <alignment horizontal="right" vertical="center"/>
      <protection locked="0"/>
    </xf>
    <xf numFmtId="0" fontId="13" fillId="0" borderId="116" xfId="26" applyFont="1" applyFill="1" applyBorder="1" applyAlignment="1" applyProtection="1">
      <alignment horizontal="right" vertical="center" shrinkToFit="1"/>
      <protection locked="0"/>
    </xf>
    <xf numFmtId="0" fontId="13" fillId="0" borderId="112" xfId="26" applyFont="1" applyFill="1" applyBorder="1" applyAlignment="1" applyProtection="1">
      <alignment horizontal="right" vertical="center" shrinkToFit="1"/>
      <protection locked="0"/>
    </xf>
    <xf numFmtId="0" fontId="13" fillId="0" borderId="118" xfId="26" applyFont="1" applyFill="1" applyBorder="1" applyAlignment="1" applyProtection="1">
      <alignment horizontal="right" vertical="center" shrinkToFit="1"/>
      <protection locked="0"/>
    </xf>
    <xf numFmtId="38" fontId="29" fillId="0" borderId="114" xfId="38" applyFont="1" applyFill="1" applyBorder="1" applyAlignment="1" applyProtection="1">
      <alignment horizontal="right" vertical="center"/>
      <protection locked="0"/>
    </xf>
    <xf numFmtId="38" fontId="29" fillId="0" borderId="115" xfId="38" applyFont="1" applyFill="1" applyBorder="1" applyAlignment="1" applyProtection="1">
      <alignment horizontal="right" vertical="center"/>
      <protection locked="0"/>
    </xf>
    <xf numFmtId="0" fontId="33" fillId="0" borderId="115" xfId="26" applyFont="1" applyFill="1" applyBorder="1" applyAlignment="1" applyProtection="1">
      <alignment horizontal="right" vertical="center"/>
      <protection locked="0"/>
    </xf>
    <xf numFmtId="0" fontId="29" fillId="0" borderId="116" xfId="26" applyFont="1" applyFill="1" applyBorder="1" applyAlignment="1" applyProtection="1">
      <alignment horizontal="right" vertical="center" shrinkToFit="1"/>
      <protection locked="0"/>
    </xf>
    <xf numFmtId="0" fontId="29" fillId="0" borderId="112" xfId="26" applyFont="1" applyFill="1" applyBorder="1" applyAlignment="1" applyProtection="1">
      <alignment horizontal="right" vertical="center" shrinkToFit="1"/>
      <protection locked="0"/>
    </xf>
    <xf numFmtId="0" fontId="29" fillId="0" borderId="118" xfId="26" applyFont="1" applyFill="1" applyBorder="1" applyAlignment="1" applyProtection="1">
      <alignment horizontal="right" vertical="center" shrinkToFit="1"/>
      <protection locked="0"/>
    </xf>
    <xf numFmtId="38" fontId="29" fillId="0" borderId="102" xfId="38" applyFont="1" applyFill="1" applyBorder="1" applyAlignment="1" applyProtection="1">
      <alignment horizontal="right" vertical="center"/>
      <protection locked="0"/>
    </xf>
    <xf numFmtId="0" fontId="33" fillId="0" borderId="102" xfId="26" applyFont="1" applyFill="1" applyBorder="1" applyAlignment="1" applyProtection="1">
      <alignment horizontal="right" vertical="center"/>
      <protection locked="0"/>
    </xf>
    <xf numFmtId="0" fontId="14" fillId="0" borderId="102" xfId="26" applyFont="1" applyFill="1" applyBorder="1" applyAlignment="1" applyProtection="1">
      <alignment horizontal="right" vertical="center"/>
      <protection locked="0"/>
    </xf>
    <xf numFmtId="0" fontId="14" fillId="0" borderId="108" xfId="26" applyFont="1" applyFill="1" applyBorder="1" applyAlignment="1" applyProtection="1">
      <alignment horizontal="right" vertical="center"/>
      <protection locked="0"/>
    </xf>
    <xf numFmtId="0" fontId="3" fillId="0" borderId="98" xfId="26" applyFont="1" applyFill="1" applyBorder="1" applyAlignment="1" applyProtection="1">
      <alignment horizontal="left" vertical="center" wrapText="1"/>
      <protection locked="0"/>
    </xf>
    <xf numFmtId="0" fontId="3" fillId="0" borderId="99" xfId="26" applyFont="1" applyFill="1" applyBorder="1" applyAlignment="1" applyProtection="1">
      <alignment horizontal="left" vertical="center" wrapText="1"/>
      <protection locked="0"/>
    </xf>
    <xf numFmtId="0" fontId="3" fillId="0" borderId="100" xfId="26" applyFont="1" applyFill="1" applyBorder="1" applyAlignment="1" applyProtection="1">
      <alignment horizontal="left" vertical="center" wrapText="1"/>
      <protection locked="0"/>
    </xf>
    <xf numFmtId="38" fontId="29" fillId="0" borderId="101" xfId="38" applyFont="1" applyFill="1" applyBorder="1" applyAlignment="1" applyProtection="1">
      <alignment horizontal="right" vertical="center"/>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xfId="38" builtin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85040</c:v>
                </c:pt>
                <c:pt idx="1">
                  <c:v>66755</c:v>
                </c:pt>
                <c:pt idx="2">
                  <c:v>88852</c:v>
                </c:pt>
                <c:pt idx="3">
                  <c:v>188557</c:v>
                </c:pt>
                <c:pt idx="4">
                  <c:v>106827</c:v>
                </c:pt>
              </c:numCache>
            </c:numRef>
          </c:val>
          <c:smooth val="0"/>
        </c:ser>
        <c:dLbls>
          <c:showLegendKey val="0"/>
          <c:showVal val="0"/>
          <c:showCatName val="0"/>
          <c:showSerName val="0"/>
          <c:showPercent val="0"/>
          <c:showBubbleSize val="0"/>
        </c:dLbls>
        <c:marker val="1"/>
        <c:smooth val="0"/>
        <c:axId val="92928256"/>
        <c:axId val="86282624"/>
      </c:lineChart>
      <c:catAx>
        <c:axId val="9292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82624"/>
        <c:crosses val="autoZero"/>
        <c:auto val="1"/>
        <c:lblAlgn val="ctr"/>
        <c:lblOffset val="100"/>
        <c:tickLblSkip val="1"/>
        <c:tickMarkSkip val="1"/>
        <c:noMultiLvlLbl val="0"/>
      </c:catAx>
      <c:valAx>
        <c:axId val="862826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2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9.98</c:v>
                </c:pt>
                <c:pt idx="1">
                  <c:v>9.33</c:v>
                </c:pt>
                <c:pt idx="2">
                  <c:v>10.47</c:v>
                </c:pt>
                <c:pt idx="3">
                  <c:v>14.76</c:v>
                </c:pt>
                <c:pt idx="4">
                  <c:v>11.01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71.94</c:v>
                </c:pt>
                <c:pt idx="1">
                  <c:v>80.069999999999993</c:v>
                </c:pt>
                <c:pt idx="2">
                  <c:v>86.55</c:v>
                </c:pt>
                <c:pt idx="3">
                  <c:v>82.52</c:v>
                </c:pt>
                <c:pt idx="4">
                  <c:v>80.680000000000007</c:v>
                </c:pt>
              </c:numCache>
            </c:numRef>
          </c:val>
        </c:ser>
        <c:dLbls>
          <c:showLegendKey val="0"/>
          <c:showVal val="0"/>
          <c:showCatName val="0"/>
          <c:showSerName val="0"/>
          <c:showPercent val="0"/>
          <c:showBubbleSize val="0"/>
        </c:dLbls>
        <c:gapWidth val="250"/>
        <c:overlap val="100"/>
        <c:axId val="94453760"/>
        <c:axId val="9445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-0.76</c:v>
                </c:pt>
                <c:pt idx="2">
                  <c:v>1.17</c:v>
                </c:pt>
                <c:pt idx="3">
                  <c:v>-1</c:v>
                </c:pt>
                <c:pt idx="4">
                  <c:v>-2.69</c:v>
                </c:pt>
              </c:numCache>
            </c:numRef>
          </c:val>
          <c:smooth val="0"/>
        </c:ser>
        <c:dLbls>
          <c:showLegendKey val="0"/>
          <c:showVal val="0"/>
          <c:showCatName val="0"/>
          <c:showSerName val="0"/>
          <c:showPercent val="0"/>
          <c:showBubbleSize val="0"/>
        </c:dLbls>
        <c:marker val="1"/>
        <c:smooth val="0"/>
        <c:axId val="94453760"/>
        <c:axId val="94455680"/>
      </c:lineChart>
      <c:catAx>
        <c:axId val="944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455680"/>
        <c:crosses val="autoZero"/>
        <c:auto val="1"/>
        <c:lblAlgn val="ctr"/>
        <c:lblOffset val="100"/>
        <c:tickLblSkip val="1"/>
        <c:tickMarkSkip val="1"/>
        <c:noMultiLvlLbl val="0"/>
      </c:catAx>
      <c:valAx>
        <c:axId val="9445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0.03</c:v>
                </c:pt>
                <c:pt idx="4">
                  <c:v>#N/A</c:v>
                </c:pt>
                <c:pt idx="5">
                  <c:v>0.18</c:v>
                </c:pt>
                <c:pt idx="6">
                  <c:v>#N/A</c:v>
                </c:pt>
                <c:pt idx="7">
                  <c:v>0.13</c:v>
                </c:pt>
                <c:pt idx="8">
                  <c:v>#N/A</c:v>
                </c:pt>
                <c:pt idx="9">
                  <c:v>0.16</c:v>
                </c:pt>
              </c:numCache>
            </c:numRef>
          </c:val>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c:v>
                </c:pt>
                <c:pt idx="4">
                  <c:v>#N/A</c:v>
                </c:pt>
                <c:pt idx="5">
                  <c:v>0.09</c:v>
                </c:pt>
                <c:pt idx="6">
                  <c:v>#N/A</c:v>
                </c:pt>
                <c:pt idx="7">
                  <c:v>0.12</c:v>
                </c:pt>
                <c:pt idx="8">
                  <c:v>#N/A</c:v>
                </c:pt>
                <c:pt idx="9">
                  <c:v>0.39</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1.02</c:v>
                </c:pt>
                <c:pt idx="2">
                  <c:v>#N/A</c:v>
                </c:pt>
                <c:pt idx="3">
                  <c:v>1.24</c:v>
                </c:pt>
                <c:pt idx="4">
                  <c:v>#N/A</c:v>
                </c:pt>
                <c:pt idx="5">
                  <c:v>1.1299999999999999</c:v>
                </c:pt>
                <c:pt idx="6">
                  <c:v>#N/A</c:v>
                </c:pt>
                <c:pt idx="7">
                  <c:v>0.71</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9.9700000000000006</c:v>
                </c:pt>
                <c:pt idx="2">
                  <c:v>#N/A</c:v>
                </c:pt>
                <c:pt idx="3">
                  <c:v>9.32</c:v>
                </c:pt>
                <c:pt idx="4">
                  <c:v>#N/A</c:v>
                </c:pt>
                <c:pt idx="5">
                  <c:v>10.46</c:v>
                </c:pt>
                <c:pt idx="6">
                  <c:v>#N/A</c:v>
                </c:pt>
                <c:pt idx="7">
                  <c:v>14.69</c:v>
                </c:pt>
                <c:pt idx="8">
                  <c:v>#N/A</c:v>
                </c:pt>
                <c:pt idx="9">
                  <c:v>11</c:v>
                </c:pt>
              </c:numCache>
            </c:numRef>
          </c:val>
        </c:ser>
        <c:dLbls>
          <c:showLegendKey val="0"/>
          <c:showVal val="0"/>
          <c:showCatName val="0"/>
          <c:showSerName val="0"/>
          <c:showPercent val="0"/>
          <c:showBubbleSize val="0"/>
        </c:dLbls>
        <c:gapWidth val="150"/>
        <c:overlap val="100"/>
        <c:axId val="110794240"/>
        <c:axId val="110795776"/>
      </c:barChart>
      <c:catAx>
        <c:axId val="11079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95776"/>
        <c:crosses val="autoZero"/>
        <c:auto val="1"/>
        <c:lblAlgn val="ctr"/>
        <c:lblOffset val="100"/>
        <c:tickLblSkip val="1"/>
        <c:tickMarkSkip val="1"/>
        <c:noMultiLvlLbl val="0"/>
      </c:catAx>
      <c:valAx>
        <c:axId val="11079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3612</c:v>
                </c:pt>
                <c:pt idx="5">
                  <c:v>3753</c:v>
                </c:pt>
                <c:pt idx="8">
                  <c:v>3866</c:v>
                </c:pt>
                <c:pt idx="11">
                  <c:v>3966</c:v>
                </c:pt>
                <c:pt idx="14">
                  <c:v>4141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1461</c:v>
                </c:pt>
                <c:pt idx="3">
                  <c:v>1333</c:v>
                </c:pt>
                <c:pt idx="6">
                  <c:v>1133</c:v>
                </c:pt>
                <c:pt idx="9">
                  <c:v>895</c:v>
                </c:pt>
                <c:pt idx="12">
                  <c:v>701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348</c:v>
                </c:pt>
                <c:pt idx="3">
                  <c:v>328</c:v>
                </c:pt>
                <c:pt idx="6">
                  <c:v>262</c:v>
                </c:pt>
                <c:pt idx="9">
                  <c:v>218</c:v>
                </c:pt>
                <c:pt idx="12">
                  <c:v>200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1470</c:v>
                </c:pt>
                <c:pt idx="3">
                  <c:v>1470</c:v>
                </c:pt>
                <c:pt idx="6">
                  <c:v>1470</c:v>
                </c:pt>
                <c:pt idx="9">
                  <c:v>1470</c:v>
                </c:pt>
                <c:pt idx="12">
                  <c:v>1383</c:v>
                </c:pt>
              </c:numCache>
            </c:numRef>
          </c:val>
        </c:ser>
        <c:dLbls>
          <c:showLegendKey val="0"/>
          <c:showVal val="0"/>
          <c:showCatName val="0"/>
          <c:showSerName val="0"/>
          <c:showPercent val="0"/>
          <c:showBubbleSize val="0"/>
        </c:dLbls>
        <c:gapWidth val="100"/>
        <c:overlap val="100"/>
        <c:axId val="91270528"/>
        <c:axId val="9128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-333</c:v>
                </c:pt>
                <c:pt idx="2">
                  <c:v>#N/A</c:v>
                </c:pt>
                <c:pt idx="3">
                  <c:v>#N/A</c:v>
                </c:pt>
                <c:pt idx="4">
                  <c:v>-622</c:v>
                </c:pt>
                <c:pt idx="5">
                  <c:v>#N/A</c:v>
                </c:pt>
                <c:pt idx="6">
                  <c:v>#N/A</c:v>
                </c:pt>
                <c:pt idx="7">
                  <c:v>-1001</c:v>
                </c:pt>
                <c:pt idx="8">
                  <c:v>#N/A</c:v>
                </c:pt>
                <c:pt idx="9">
                  <c:v>#N/A</c:v>
                </c:pt>
                <c:pt idx="10">
                  <c:v>-1383</c:v>
                </c:pt>
                <c:pt idx="11">
                  <c:v>#N/A</c:v>
                </c:pt>
                <c:pt idx="12">
                  <c:v>#N/A</c:v>
                </c:pt>
                <c:pt idx="13">
                  <c:v>-1857</c:v>
                </c:pt>
                <c:pt idx="14">
                  <c:v>#N/A</c:v>
                </c:pt>
              </c:numCache>
            </c:numRef>
          </c:val>
          <c:smooth val="0"/>
        </c:ser>
        <c:dLbls>
          <c:showLegendKey val="0"/>
          <c:showVal val="0"/>
          <c:showCatName val="0"/>
          <c:showSerName val="0"/>
          <c:showPercent val="0"/>
          <c:showBubbleSize val="0"/>
        </c:dLbls>
        <c:marker val="1"/>
        <c:smooth val="0"/>
        <c:axId val="91270528"/>
        <c:axId val="91289088"/>
      </c:lineChart>
      <c:catAx>
        <c:axId val="912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89088"/>
        <c:crosses val="autoZero"/>
        <c:auto val="1"/>
        <c:lblAlgn val="ctr"/>
        <c:lblOffset val="100"/>
        <c:tickLblSkip val="1"/>
        <c:tickMarkSkip val="1"/>
        <c:noMultiLvlLbl val="0"/>
      </c:catAx>
      <c:valAx>
        <c:axId val="9128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53107</c:v>
                </c:pt>
                <c:pt idx="5">
                  <c:v>51271</c:v>
                </c:pt>
                <c:pt idx="8">
                  <c:v>47984</c:v>
                </c:pt>
                <c:pt idx="11">
                  <c:v>44985</c:v>
                </c:pt>
                <c:pt idx="14">
                  <c:v>41509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130540</c:v>
                </c:pt>
                <c:pt idx="5">
                  <c:v>133505</c:v>
                </c:pt>
                <c:pt idx="8">
                  <c:v>129416</c:v>
                </c:pt>
                <c:pt idx="11">
                  <c:v>121009</c:v>
                </c:pt>
                <c:pt idx="14">
                  <c:v>128872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18178</c:v>
                </c:pt>
                <c:pt idx="3">
                  <c:v>17444</c:v>
                </c:pt>
                <c:pt idx="6">
                  <c:v>16687</c:v>
                </c:pt>
                <c:pt idx="9">
                  <c:v>15921</c:v>
                </c:pt>
                <c:pt idx="12">
                  <c:v>15005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1543</c:v>
                </c:pt>
                <c:pt idx="3">
                  <c:v>1319</c:v>
                </c:pt>
                <c:pt idx="6">
                  <c:v>1232</c:v>
                </c:pt>
                <c:pt idx="9">
                  <c:v>1137</c:v>
                </c:pt>
                <c:pt idx="12">
                  <c:v>1018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6163</c:v>
                </c:pt>
                <c:pt idx="3">
                  <c:v>6163</c:v>
                </c:pt>
                <c:pt idx="6">
                  <c:v>5703</c:v>
                </c:pt>
                <c:pt idx="9">
                  <c:v>5963</c:v>
                </c:pt>
                <c:pt idx="12">
                  <c:v>5266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8023</c:v>
                </c:pt>
                <c:pt idx="3">
                  <c:v>6740</c:v>
                </c:pt>
                <c:pt idx="6">
                  <c:v>5419</c:v>
                </c:pt>
                <c:pt idx="9">
                  <c:v>4132</c:v>
                </c:pt>
                <c:pt idx="12">
                  <c:v>2767</c:v>
                </c:pt>
              </c:numCache>
            </c:numRef>
          </c:val>
        </c:ser>
        <c:dLbls>
          <c:showLegendKey val="0"/>
          <c:showVal val="0"/>
          <c:showCatName val="0"/>
          <c:showSerName val="0"/>
          <c:showPercent val="0"/>
          <c:showBubbleSize val="0"/>
        </c:dLbls>
        <c:gapWidth val="100"/>
        <c:overlap val="100"/>
        <c:axId val="2332160"/>
        <c:axId val="233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32160"/>
        <c:axId val="2334080"/>
      </c:lineChart>
      <c:catAx>
        <c:axId val="23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4080"/>
        <c:crosses val="autoZero"/>
        <c:auto val="1"/>
        <c:lblAlgn val="ctr"/>
        <c:lblOffset val="100"/>
        <c:tickLblSkip val="1"/>
        <c:tickMarkSkip val="1"/>
        <c:noMultiLvlLbl val="0"/>
      </c:catAx>
      <c:valAx>
        <c:axId val="23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年度で区債の償還が一部完了したことによる元利償還金の減や債務負担行為に基づく支出の減などにより、実質公債費率の分子は引き続き負の値となっています。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地方債残高や退職手当支給予定額等の将来負担額は前年度比減少しています。充当可能基金も前年度比減少しており、将来負担比率の分子は引き続き負の値となっています。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年度の財政力指数は、前年度比</a:t>
          </a:r>
          <a:r>
            <a:rPr kumimoji="1" lang="en-US" altLang="ja-JP" sz="1150">
              <a:solidFill>
                <a:schemeClr val="dk1"/>
              </a:solidFill>
              <a:effectLst/>
              <a:latin typeface="+mn-lt"/>
              <a:ea typeface="+mn-ea"/>
              <a:cs typeface="+mn-cs"/>
            </a:rPr>
            <a:t>0.03</a:t>
          </a:r>
          <a:r>
            <a:rPr kumimoji="1" lang="ja-JP" altLang="ja-JP" sz="1150">
              <a:solidFill>
                <a:schemeClr val="dk1"/>
              </a:solidFill>
              <a:effectLst/>
              <a:latin typeface="+mn-lt"/>
              <a:ea typeface="+mn-ea"/>
              <a:cs typeface="+mn-cs"/>
            </a:rPr>
            <a:t>ポイント低下したものの、平成</a:t>
          </a:r>
          <a:r>
            <a:rPr kumimoji="1" lang="en-US" altLang="ja-JP" sz="1150">
              <a:solidFill>
                <a:schemeClr val="dk1"/>
              </a:solidFill>
              <a:effectLst/>
              <a:latin typeface="+mn-lt"/>
              <a:ea typeface="+mn-ea"/>
              <a:cs typeface="+mn-cs"/>
            </a:rPr>
            <a:t>15</a:t>
          </a:r>
          <a:r>
            <a:rPr kumimoji="1" lang="ja-JP" altLang="ja-JP" sz="1150">
              <a:solidFill>
                <a:schemeClr val="dk1"/>
              </a:solidFill>
              <a:effectLst/>
              <a:latin typeface="+mn-lt"/>
              <a:ea typeface="+mn-ea"/>
              <a:cs typeface="+mn-cs"/>
            </a:rPr>
            <a:t>年度以来、引き続き１を上回っています。</a:t>
          </a:r>
          <a:endParaRPr lang="ja-JP" altLang="ja-JP" sz="1150">
            <a:effectLst/>
          </a:endParaRPr>
        </a:p>
        <a:p>
          <a:r>
            <a:rPr kumimoji="1" lang="ja-JP" altLang="ja-JP" sz="1150">
              <a:solidFill>
                <a:schemeClr val="dk1"/>
              </a:solidFill>
              <a:effectLst/>
              <a:latin typeface="+mn-lt"/>
              <a:ea typeface="+mn-ea"/>
              <a:cs typeface="+mn-cs"/>
            </a:rPr>
            <a:t>この指数が１を超える団体は、特別区財政調整交付金の算定上、収入超過団体であり、普通交付金が交付されません。</a:t>
          </a:r>
          <a:endParaRPr lang="ja-JP" altLang="ja-JP" sz="1150">
            <a:effectLst/>
          </a:endParaRPr>
        </a:p>
        <a:p>
          <a:r>
            <a:rPr kumimoji="1" lang="ja-JP" altLang="ja-JP" sz="1150">
              <a:solidFill>
                <a:schemeClr val="dk1"/>
              </a:solidFill>
              <a:effectLst/>
              <a:latin typeface="+mn-lt"/>
              <a:ea typeface="+mn-ea"/>
              <a:cs typeface="+mn-cs"/>
            </a:rPr>
            <a:t>しかし、収入超過は交付金算定における理論上の数値であるため、この指数で直ちに財政の富裕度を判断することはできません。</a:t>
          </a:r>
          <a:endParaRPr lang="ja-JP" altLang="ja-JP" sz="1150">
            <a:effectLst/>
          </a:endParaRPr>
        </a:p>
        <a:p>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財政力指数は、地方財政状況調査で用いられる直近３か年の平均値です。</a:t>
          </a:r>
          <a:endParaRPr kumimoji="1" lang="en-US" altLang="ja-JP" sz="1150">
            <a:solidFill>
              <a:schemeClr val="dk1"/>
            </a:solidFill>
            <a:effectLst/>
            <a:latin typeface="+mn-lt"/>
            <a:ea typeface="+mn-ea"/>
            <a:cs typeface="+mn-cs"/>
          </a:endParaRPr>
        </a:p>
        <a:p>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港区及び類似団体</a:t>
          </a:r>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特別区</a:t>
          </a:r>
          <a:r>
            <a:rPr kumimoji="1" lang="en-US"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の全国平均の数値は、特別区財政調整交付金算定上の財政力指数、全国平均の数値は地方交付税算定上の財政力指数であり、算定根拠が異なるため比較できません。</a:t>
          </a:r>
          <a:endParaRPr lang="ja-JP" altLang="ja-JP" sz="11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107950</xdr:rowOff>
    </xdr:from>
    <xdr:to>
      <xdr:col>7</xdr:col>
      <xdr:colOff>152400</xdr:colOff>
      <xdr:row>45</xdr:row>
      <xdr:rowOff>47272</xdr:rowOff>
    </xdr:to>
    <xdr:cxnSp macro="">
      <xdr:nvCxnSpPr>
        <xdr:cNvPr id="63" name="直線コネクタ 62"/>
        <xdr:cNvCxnSpPr/>
      </xdr:nvCxnSpPr>
      <xdr:spPr>
        <a:xfrm flipV="1">
          <a:off x="4953000" y="6623050"/>
          <a:ext cx="0" cy="113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19349</xdr:rowOff>
    </xdr:from>
    <xdr:ext cx="762000" cy="259045"/>
    <xdr:sp macro="" textlink="">
      <xdr:nvSpPr>
        <xdr:cNvPr id="64" name="財政力最小値テキスト"/>
        <xdr:cNvSpPr txBox="1"/>
      </xdr:nvSpPr>
      <xdr:spPr>
        <a:xfrm>
          <a:off x="5041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45</xdr:row>
      <xdr:rowOff>47272</xdr:rowOff>
    </xdr:from>
    <xdr:to>
      <xdr:col>7</xdr:col>
      <xdr:colOff>241300</xdr:colOff>
      <xdr:row>45</xdr:row>
      <xdr:rowOff>47272</xdr:rowOff>
    </xdr:to>
    <xdr:cxnSp macro="">
      <xdr:nvCxnSpPr>
        <xdr:cNvPr id="65" name="直線コネクタ 64"/>
        <xdr:cNvCxnSpPr/>
      </xdr:nvCxnSpPr>
      <xdr:spPr>
        <a:xfrm>
          <a:off x="4864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22877</xdr:rowOff>
    </xdr:from>
    <xdr:ext cx="762000" cy="259045"/>
    <xdr:sp macro="" textlink="">
      <xdr:nvSpPr>
        <xdr:cNvPr id="66" name="財政力最大値テキスト"/>
        <xdr:cNvSpPr txBox="1"/>
      </xdr:nvSpPr>
      <xdr:spPr>
        <a:xfrm>
          <a:off x="50419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38</xdr:row>
      <xdr:rowOff>107950</xdr:rowOff>
    </xdr:from>
    <xdr:to>
      <xdr:col>7</xdr:col>
      <xdr:colOff>241300</xdr:colOff>
      <xdr:row>38</xdr:row>
      <xdr:rowOff>107950</xdr:rowOff>
    </xdr:to>
    <xdr:cxnSp macro="">
      <xdr:nvCxnSpPr>
        <xdr:cNvPr id="67" name="直線コネクタ 66"/>
        <xdr:cNvCxnSpPr/>
      </xdr:nvCxnSpPr>
      <xdr:spPr>
        <a:xfrm>
          <a:off x="4864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107950</xdr:rowOff>
    </xdr:to>
    <xdr:cxnSp macro="">
      <xdr:nvCxnSpPr>
        <xdr:cNvPr id="68" name="直線コネクタ 67"/>
        <xdr:cNvCxnSpPr/>
      </xdr:nvCxnSpPr>
      <xdr:spPr>
        <a:xfrm>
          <a:off x="4114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0" name="フローチャート :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67733</xdr:rowOff>
    </xdr:to>
    <xdr:cxnSp macro="">
      <xdr:nvCxnSpPr>
        <xdr:cNvPr id="71" name="直線コネクタ 70"/>
        <xdr:cNvCxnSpPr/>
      </xdr:nvCxnSpPr>
      <xdr:spPr>
        <a:xfrm>
          <a:off x="3225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17639</xdr:rowOff>
    </xdr:from>
    <xdr:to>
      <xdr:col>6</xdr:col>
      <xdr:colOff>50800</xdr:colOff>
      <xdr:row>43</xdr:row>
      <xdr:rowOff>119239</xdr:rowOff>
    </xdr:to>
    <xdr:sp macro="" textlink="">
      <xdr:nvSpPr>
        <xdr:cNvPr id="72" name="フローチャート : 判断 71"/>
        <xdr:cNvSpPr/>
      </xdr:nvSpPr>
      <xdr:spPr>
        <a:xfrm>
          <a:off x="4064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73" name="テキスト ボックス 72"/>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105128</xdr:rowOff>
    </xdr:from>
    <xdr:to>
      <xdr:col>4</xdr:col>
      <xdr:colOff>482600</xdr:colOff>
      <xdr:row>37</xdr:row>
      <xdr:rowOff>158750</xdr:rowOff>
    </xdr:to>
    <xdr:cxnSp macro="">
      <xdr:nvCxnSpPr>
        <xdr:cNvPr id="74" name="直線コネクタ 73"/>
        <xdr:cNvCxnSpPr/>
      </xdr:nvCxnSpPr>
      <xdr:spPr>
        <a:xfrm>
          <a:off x="2336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17639</xdr:rowOff>
    </xdr:from>
    <xdr:to>
      <xdr:col>4</xdr:col>
      <xdr:colOff>533400</xdr:colOff>
      <xdr:row>43</xdr:row>
      <xdr:rowOff>119239</xdr:rowOff>
    </xdr:to>
    <xdr:sp macro="" textlink="">
      <xdr:nvSpPr>
        <xdr:cNvPr id="75" name="フローチャート : 判断 74"/>
        <xdr:cNvSpPr/>
      </xdr:nvSpPr>
      <xdr:spPr>
        <a:xfrm>
          <a:off x="3175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76" name="テキスト ボックス 75"/>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105128</xdr:rowOff>
    </xdr:to>
    <xdr:cxnSp macro="">
      <xdr:nvCxnSpPr>
        <xdr:cNvPr id="77" name="直線コネクタ 76"/>
        <xdr:cNvCxnSpPr/>
      </xdr:nvCxnSpPr>
      <xdr:spPr>
        <a:xfrm>
          <a:off x="1447800" y="64219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80" name="フローチャート : 判断 79"/>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81" name="テキスト ボックス 80"/>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149877</xdr:rowOff>
    </xdr:from>
    <xdr:ext cx="762000" cy="259045"/>
    <xdr:sp macro="" textlink="">
      <xdr:nvSpPr>
        <xdr:cNvPr id="88" name="財政力該当値テキスト"/>
        <xdr:cNvSpPr txBox="1"/>
      </xdr:nvSpPr>
      <xdr:spPr>
        <a:xfrm>
          <a:off x="50419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54328</xdr:rowOff>
    </xdr:from>
    <xdr:to>
      <xdr:col>3</xdr:col>
      <xdr:colOff>330200</xdr:colOff>
      <xdr:row>37</xdr:row>
      <xdr:rowOff>155928</xdr:rowOff>
    </xdr:to>
    <xdr:sp macro="" textlink="">
      <xdr:nvSpPr>
        <xdr:cNvPr id="93" name="円/楕円 92"/>
        <xdr:cNvSpPr/>
      </xdr:nvSpPr>
      <xdr:spPr>
        <a:xfrm>
          <a:off x="2286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166105</xdr:rowOff>
    </xdr:from>
    <xdr:ext cx="762000" cy="259045"/>
    <xdr:sp macro="" textlink="">
      <xdr:nvSpPr>
        <xdr:cNvPr id="94" name="テキスト ボックス 93"/>
        <xdr:cNvSpPr txBox="1"/>
      </xdr:nvSpPr>
      <xdr:spPr>
        <a:xfrm>
          <a:off x="1955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95" name="円/楕円 94"/>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96" name="テキスト ボックス 95"/>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財政の弾力性を示す総合的な指標である経常収支比率は、比率が高いほど財政が硬直化していることとなります。</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年度決算においては、</a:t>
          </a:r>
          <a:r>
            <a:rPr kumimoji="1" lang="ja-JP" altLang="en-US" sz="1300">
              <a:solidFill>
                <a:schemeClr val="dk1"/>
              </a:solidFill>
              <a:effectLst/>
              <a:latin typeface="+mn-lt"/>
              <a:ea typeface="+mn-ea"/>
              <a:cs typeface="+mn-cs"/>
            </a:rPr>
            <a:t>委託料などの物件費や扶助費等の経常的な経費が増となった</a:t>
          </a:r>
          <a:r>
            <a:rPr kumimoji="1" lang="ja-JP" altLang="ja-JP" sz="1300">
              <a:solidFill>
                <a:schemeClr val="dk1"/>
              </a:solidFill>
              <a:effectLst/>
              <a:latin typeface="+mn-lt"/>
              <a:ea typeface="+mn-ea"/>
              <a:cs typeface="+mn-cs"/>
            </a:rPr>
            <a:t>ことにより、前年度比</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65.4</a:t>
          </a:r>
          <a:r>
            <a:rPr kumimoji="1" lang="ja-JP" altLang="ja-JP" sz="1300">
              <a:solidFill>
                <a:schemeClr val="dk1"/>
              </a:solidFill>
              <a:effectLst/>
              <a:latin typeface="+mn-lt"/>
              <a:ea typeface="+mn-ea"/>
              <a:cs typeface="+mn-cs"/>
            </a:rPr>
            <a:t>％となり</a:t>
          </a:r>
          <a:r>
            <a:rPr kumimoji="1" lang="ja-JP" altLang="en-US" sz="1300">
              <a:solidFill>
                <a:schemeClr val="dk1"/>
              </a:solidFill>
              <a:effectLst/>
              <a:latin typeface="+mn-lt"/>
              <a:ea typeface="+mn-ea"/>
              <a:cs typeface="+mn-cs"/>
            </a:rPr>
            <a:t>ましたが、</a:t>
          </a:r>
          <a:r>
            <a:rPr kumimoji="1" lang="ja-JP" altLang="ja-JP" sz="1300">
              <a:solidFill>
                <a:schemeClr val="dk1"/>
              </a:solidFill>
              <a:effectLst/>
              <a:latin typeface="+mn-lt"/>
              <a:ea typeface="+mn-ea"/>
              <a:cs typeface="+mn-cs"/>
            </a:rPr>
            <a:t>区の財政の弾力性は他団体と比べて高い水準であると言えます。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4" name="直線コネクタ 123"/>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5"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6" name="直線コネクタ 125"/>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7"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28" name="直線コネクタ 127"/>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44704</xdr:rowOff>
    </xdr:to>
    <xdr:cxnSp macro="">
      <xdr:nvCxnSpPr>
        <xdr:cNvPr id="129" name="直線コネクタ 128"/>
        <xdr:cNvCxnSpPr/>
      </xdr:nvCxnSpPr>
      <xdr:spPr>
        <a:xfrm>
          <a:off x="4114800" y="102641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50055</xdr:rowOff>
    </xdr:from>
    <xdr:ext cx="762000" cy="259045"/>
    <xdr:sp macro="" textlink="">
      <xdr:nvSpPr>
        <xdr:cNvPr id="130"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1" name="フローチャート : 判断 130"/>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62</xdr:row>
      <xdr:rowOff>25146</xdr:rowOff>
    </xdr:to>
    <xdr:cxnSp macro="">
      <xdr:nvCxnSpPr>
        <xdr:cNvPr id="132" name="直線コネクタ 131"/>
        <xdr:cNvCxnSpPr/>
      </xdr:nvCxnSpPr>
      <xdr:spPr>
        <a:xfrm flipV="1">
          <a:off x="3225800" y="1026414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3" name="フローチャート : 判断 132"/>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34" name="テキスト ボックス 133"/>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126492</xdr:rowOff>
    </xdr:to>
    <xdr:cxnSp macro="">
      <xdr:nvCxnSpPr>
        <xdr:cNvPr id="135" name="直線コネクタ 134"/>
        <xdr:cNvCxnSpPr/>
      </xdr:nvCxnSpPr>
      <xdr:spPr>
        <a:xfrm flipV="1">
          <a:off x="2336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6" name="フローチャート : 判断 135"/>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37" name="テキスト ボックス 136"/>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62</xdr:row>
      <xdr:rowOff>126492</xdr:rowOff>
    </xdr:to>
    <xdr:cxnSp macro="">
      <xdr:nvCxnSpPr>
        <xdr:cNvPr id="138" name="直線コネクタ 137"/>
        <xdr:cNvCxnSpPr/>
      </xdr:nvCxnSpPr>
      <xdr:spPr>
        <a:xfrm>
          <a:off x="1447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39" name="フローチャート : 判断 138"/>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40" name="テキスト ボックス 139"/>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1" name="フローチャート : 判断 140"/>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65041</xdr:rowOff>
    </xdr:from>
    <xdr:ext cx="762000" cy="259045"/>
    <xdr:sp macro="" textlink="">
      <xdr:nvSpPr>
        <xdr:cNvPr id="142" name="テキスト ボックス 141"/>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165354</xdr:rowOff>
    </xdr:from>
    <xdr:to>
      <xdr:col>7</xdr:col>
      <xdr:colOff>203200</xdr:colOff>
      <xdr:row>60</xdr:row>
      <xdr:rowOff>95504</xdr:rowOff>
    </xdr:to>
    <xdr:sp macro="" textlink="">
      <xdr:nvSpPr>
        <xdr:cNvPr id="148" name="円/楕円 147"/>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86631</xdr:rowOff>
    </xdr:from>
    <xdr:ext cx="762000" cy="259045"/>
    <xdr:sp macro="" textlink="">
      <xdr:nvSpPr>
        <xdr:cNvPr id="149" name="財政構造の弾力性該当値テキスト"/>
        <xdr:cNvSpPr txBox="1"/>
      </xdr:nvSpPr>
      <xdr:spPr>
        <a:xfrm>
          <a:off x="5041900" y="1020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0" name="円/楕円 149"/>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1" name="テキスト ボックス 150"/>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54" name="円/楕円 153"/>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16019</xdr:rowOff>
    </xdr:from>
    <xdr:ext cx="762000" cy="259045"/>
    <xdr:sp macro="" textlink="">
      <xdr:nvSpPr>
        <xdr:cNvPr id="155" name="テキスト ボックス 154"/>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56" name="円/楕円 155"/>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57" name="テキスト ボックス 156"/>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人件費、物件費及び維持補修費の合計額の人口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人当たりの金額が類似団体平均を上回っている主な要因は物件費です。</a:t>
          </a:r>
        </a:p>
        <a:p>
          <a:r>
            <a:rPr kumimoji="1" lang="ja-JP" altLang="en-US" sz="1300">
              <a:solidFill>
                <a:schemeClr val="dk1"/>
              </a:solidFill>
              <a:effectLst/>
              <a:latin typeface="+mn-lt"/>
              <a:ea typeface="+mn-ea"/>
              <a:cs typeface="+mn-cs"/>
            </a:rPr>
            <a:t>区は、待機児童解消や人口増への対応などの緊急課題に積極的に対応しています。平成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決算では、物件費は、青山生涯学習館等移設などにより、前年度比増加したものの、人件費は、退職金や職員給の減により、前年度比減少しています。区では、人口増により行政需要が増加するなか、人件費等の経常的経費の節減など、不断の内部努力を徹底するとともに、港区ならではの質の高い行政サービスを、生活のなかで実感いただけるよう取り組んでいます。</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5" name="直線コネクタ 184"/>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6"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7" name="直線コネクタ 186"/>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88"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89" name="直線コネクタ 188"/>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153918</xdr:rowOff>
    </xdr:from>
    <xdr:to>
      <xdr:col>7</xdr:col>
      <xdr:colOff>152400</xdr:colOff>
      <xdr:row>83</xdr:row>
      <xdr:rowOff>165539</xdr:rowOff>
    </xdr:to>
    <xdr:cxnSp macro="">
      <xdr:nvCxnSpPr>
        <xdr:cNvPr id="190" name="直線コネクタ 189"/>
        <xdr:cNvCxnSpPr/>
      </xdr:nvCxnSpPr>
      <xdr:spPr>
        <a:xfrm>
          <a:off x="4114800" y="14384268"/>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1"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2" name="フローチャート : 判断 191"/>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90534</xdr:rowOff>
    </xdr:from>
    <xdr:to>
      <xdr:col>6</xdr:col>
      <xdr:colOff>0</xdr:colOff>
      <xdr:row>83</xdr:row>
      <xdr:rowOff>153918</xdr:rowOff>
    </xdr:to>
    <xdr:cxnSp macro="">
      <xdr:nvCxnSpPr>
        <xdr:cNvPr id="193" name="直線コネクタ 192"/>
        <xdr:cNvCxnSpPr/>
      </xdr:nvCxnSpPr>
      <xdr:spPr>
        <a:xfrm>
          <a:off x="3225800" y="14320884"/>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4" name="フローチャート : 判断 193"/>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5" name="テキスト ボックス 194"/>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90534</xdr:rowOff>
    </xdr:from>
    <xdr:to>
      <xdr:col>4</xdr:col>
      <xdr:colOff>482600</xdr:colOff>
      <xdr:row>83</xdr:row>
      <xdr:rowOff>93521</xdr:rowOff>
    </xdr:to>
    <xdr:cxnSp macro="">
      <xdr:nvCxnSpPr>
        <xdr:cNvPr id="196" name="直線コネクタ 195"/>
        <xdr:cNvCxnSpPr/>
      </xdr:nvCxnSpPr>
      <xdr:spPr>
        <a:xfrm flipV="1">
          <a:off x="2336800" y="14320884"/>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7" name="フローチャート : 判断 196"/>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198" name="テキスト ボックス 197"/>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93521</xdr:rowOff>
    </xdr:from>
    <xdr:to>
      <xdr:col>3</xdr:col>
      <xdr:colOff>279400</xdr:colOff>
      <xdr:row>84</xdr:row>
      <xdr:rowOff>62097</xdr:rowOff>
    </xdr:to>
    <xdr:cxnSp macro="">
      <xdr:nvCxnSpPr>
        <xdr:cNvPr id="199" name="直線コネクタ 198"/>
        <xdr:cNvCxnSpPr/>
      </xdr:nvCxnSpPr>
      <xdr:spPr>
        <a:xfrm flipV="1">
          <a:off x="1447800" y="14323871"/>
          <a:ext cx="889000" cy="1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0" name="フローチャート : 判断 199"/>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1" name="テキスト ボックス 200"/>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2" name="フローチャート : 判断 201"/>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3" name="テキスト ボックス 202"/>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114739</xdr:rowOff>
    </xdr:from>
    <xdr:to>
      <xdr:col>7</xdr:col>
      <xdr:colOff>203200</xdr:colOff>
      <xdr:row>84</xdr:row>
      <xdr:rowOff>44889</xdr:rowOff>
    </xdr:to>
    <xdr:sp macro="" textlink="">
      <xdr:nvSpPr>
        <xdr:cNvPr id="209" name="円/楕円 208"/>
        <xdr:cNvSpPr/>
      </xdr:nvSpPr>
      <xdr:spPr>
        <a:xfrm>
          <a:off x="4902200" y="14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86816</xdr:rowOff>
    </xdr:from>
    <xdr:ext cx="762000" cy="259045"/>
    <xdr:sp macro="" textlink="">
      <xdr:nvSpPr>
        <xdr:cNvPr id="210" name="人件費・物件費等の状況該当値テキスト"/>
        <xdr:cNvSpPr txBox="1"/>
      </xdr:nvSpPr>
      <xdr:spPr>
        <a:xfrm>
          <a:off x="5041900" y="143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103118</xdr:rowOff>
    </xdr:from>
    <xdr:to>
      <xdr:col>6</xdr:col>
      <xdr:colOff>50800</xdr:colOff>
      <xdr:row>84</xdr:row>
      <xdr:rowOff>33268</xdr:rowOff>
    </xdr:to>
    <xdr:sp macro="" textlink="">
      <xdr:nvSpPr>
        <xdr:cNvPr id="211" name="円/楕円 210"/>
        <xdr:cNvSpPr/>
      </xdr:nvSpPr>
      <xdr:spPr>
        <a:xfrm>
          <a:off x="4064000" y="14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18045</xdr:rowOff>
    </xdr:from>
    <xdr:ext cx="736600" cy="259045"/>
    <xdr:sp macro="" textlink="">
      <xdr:nvSpPr>
        <xdr:cNvPr id="212" name="テキスト ボックス 211"/>
        <xdr:cNvSpPr txBox="1"/>
      </xdr:nvSpPr>
      <xdr:spPr>
        <a:xfrm>
          <a:off x="3733800" y="1441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39734</xdr:rowOff>
    </xdr:from>
    <xdr:to>
      <xdr:col>4</xdr:col>
      <xdr:colOff>533400</xdr:colOff>
      <xdr:row>83</xdr:row>
      <xdr:rowOff>141334</xdr:rowOff>
    </xdr:to>
    <xdr:sp macro="" textlink="">
      <xdr:nvSpPr>
        <xdr:cNvPr id="213" name="円/楕円 212"/>
        <xdr:cNvSpPr/>
      </xdr:nvSpPr>
      <xdr:spPr>
        <a:xfrm>
          <a:off x="3175000" y="14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126111</xdr:rowOff>
    </xdr:from>
    <xdr:ext cx="762000" cy="259045"/>
    <xdr:sp macro="" textlink="">
      <xdr:nvSpPr>
        <xdr:cNvPr id="214" name="テキスト ボックス 213"/>
        <xdr:cNvSpPr txBox="1"/>
      </xdr:nvSpPr>
      <xdr:spPr>
        <a:xfrm>
          <a:off x="2844800" y="1435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42721</xdr:rowOff>
    </xdr:from>
    <xdr:to>
      <xdr:col>3</xdr:col>
      <xdr:colOff>330200</xdr:colOff>
      <xdr:row>83</xdr:row>
      <xdr:rowOff>144321</xdr:rowOff>
    </xdr:to>
    <xdr:sp macro="" textlink="">
      <xdr:nvSpPr>
        <xdr:cNvPr id="215" name="円/楕円 214"/>
        <xdr:cNvSpPr/>
      </xdr:nvSpPr>
      <xdr:spPr>
        <a:xfrm>
          <a:off x="2286000" y="142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129098</xdr:rowOff>
    </xdr:from>
    <xdr:ext cx="762000" cy="259045"/>
    <xdr:sp macro="" textlink="">
      <xdr:nvSpPr>
        <xdr:cNvPr id="216" name="テキスト ボックス 215"/>
        <xdr:cNvSpPr txBox="1"/>
      </xdr:nvSpPr>
      <xdr:spPr>
        <a:xfrm>
          <a:off x="1955800" y="14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11297</xdr:rowOff>
    </xdr:from>
    <xdr:to>
      <xdr:col>2</xdr:col>
      <xdr:colOff>127000</xdr:colOff>
      <xdr:row>84</xdr:row>
      <xdr:rowOff>112897</xdr:rowOff>
    </xdr:to>
    <xdr:sp macro="" textlink="">
      <xdr:nvSpPr>
        <xdr:cNvPr id="217" name="円/楕円 216"/>
        <xdr:cNvSpPr/>
      </xdr:nvSpPr>
      <xdr:spPr>
        <a:xfrm>
          <a:off x="1397000" y="144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97674</xdr:rowOff>
    </xdr:from>
    <xdr:ext cx="762000" cy="259045"/>
    <xdr:sp macro="" textlink="">
      <xdr:nvSpPr>
        <xdr:cNvPr id="218" name="テキスト ボックス 217"/>
        <xdr:cNvSpPr txBox="1"/>
      </xdr:nvSpPr>
      <xdr:spPr>
        <a:xfrm>
          <a:off x="1066800" y="144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今後も年功的な給与上昇の抑制、職務・職責に応じた給与制度の改正を進め、一層の給与の適正化及び人件費の削減に取り組みます。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84</xdr:row>
      <xdr:rowOff>42334</xdr:rowOff>
    </xdr:to>
    <xdr:cxnSp macro="">
      <xdr:nvCxnSpPr>
        <xdr:cNvPr id="247" name="直線コネクタ 246"/>
        <xdr:cNvCxnSpPr/>
      </xdr:nvCxnSpPr>
      <xdr:spPr>
        <a:xfrm flipV="1">
          <a:off x="17018000" y="1408218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8"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9" name="直線コネクタ 248"/>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0"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1" name="直線コネクタ 250"/>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83</xdr:row>
      <xdr:rowOff>12700</xdr:rowOff>
    </xdr:to>
    <xdr:cxnSp macro="">
      <xdr:nvCxnSpPr>
        <xdr:cNvPr id="252" name="直線コネクタ 251"/>
        <xdr:cNvCxnSpPr/>
      </xdr:nvCxnSpPr>
      <xdr:spPr>
        <a:xfrm>
          <a:off x="16179800" y="1406877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3"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4" name="フローチャート : 判断 253"/>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83</xdr:row>
      <xdr:rowOff>39511</xdr:rowOff>
    </xdr:to>
    <xdr:cxnSp macro="">
      <xdr:nvCxnSpPr>
        <xdr:cNvPr id="255" name="直線コネクタ 254"/>
        <xdr:cNvCxnSpPr/>
      </xdr:nvCxnSpPr>
      <xdr:spPr>
        <a:xfrm flipV="1">
          <a:off x="15290800" y="140687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6" name="フローチャート : 判断 255"/>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57" name="テキスト ボックス 256"/>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90</xdr:row>
      <xdr:rowOff>5645</xdr:rowOff>
    </xdr:to>
    <xdr:cxnSp macro="">
      <xdr:nvCxnSpPr>
        <xdr:cNvPr id="258" name="直線コネクタ 257"/>
        <xdr:cNvCxnSpPr/>
      </xdr:nvCxnSpPr>
      <xdr:spPr>
        <a:xfrm flipV="1">
          <a:off x="14401800" y="1426986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15522</xdr:rowOff>
    </xdr:from>
    <xdr:to>
      <xdr:col>22</xdr:col>
      <xdr:colOff>254000</xdr:colOff>
      <xdr:row>83</xdr:row>
      <xdr:rowOff>117122</xdr:rowOff>
    </xdr:to>
    <xdr:sp macro="" textlink="">
      <xdr:nvSpPr>
        <xdr:cNvPr id="259" name="フローチャート : 判断 258"/>
        <xdr:cNvSpPr/>
      </xdr:nvSpPr>
      <xdr:spPr>
        <a:xfrm>
          <a:off x="15240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60" name="テキスト ボックス 259"/>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5645</xdr:rowOff>
    </xdr:from>
    <xdr:to>
      <xdr:col>21</xdr:col>
      <xdr:colOff>0</xdr:colOff>
      <xdr:row>90</xdr:row>
      <xdr:rowOff>19050</xdr:rowOff>
    </xdr:to>
    <xdr:cxnSp macro="">
      <xdr:nvCxnSpPr>
        <xdr:cNvPr id="261" name="直線コネクタ 260"/>
        <xdr:cNvCxnSpPr/>
      </xdr:nvCxnSpPr>
      <xdr:spPr>
        <a:xfrm flipV="1">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2" name="フローチャート : 判断 261"/>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63" name="テキスト ボックス 262"/>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4" name="フローチャート : 判断 263"/>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65" name="テキスト ボックス 264"/>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1" name="円/楕円 270"/>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2"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3" name="円/楕円 272"/>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4" name="テキスト ボックス 273"/>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5" name="円/楕円 274"/>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6" name="テキスト ボックス 275"/>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77" name="円/楕円 276"/>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78" name="テキスト ボックス 277"/>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9" name="円/楕円 278"/>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0" name="テキスト ボックス 279"/>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年度に策定した「第２次港区職員定数配置計画」及び毎年度策定する「職員定数適正化基本方針」に基づき、指定管理者制度や業務委託の活用などにより、継続して職員定数の削減に取り組んでいます。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2" name="直線コネクタ 311"/>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3"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4" name="直線コネクタ 313"/>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5"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6" name="直線コネクタ 315"/>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82610</xdr:rowOff>
    </xdr:from>
    <xdr:to>
      <xdr:col>24</xdr:col>
      <xdr:colOff>558800</xdr:colOff>
      <xdr:row>61</xdr:row>
      <xdr:rowOff>87206</xdr:rowOff>
    </xdr:to>
    <xdr:cxnSp macro="">
      <xdr:nvCxnSpPr>
        <xdr:cNvPr id="317" name="直線コネクタ 316"/>
        <xdr:cNvCxnSpPr/>
      </xdr:nvCxnSpPr>
      <xdr:spPr>
        <a:xfrm flipV="1">
          <a:off x="16179800" y="1054106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18"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19" name="フローチャート : 判断 318"/>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102144</xdr:rowOff>
    </xdr:to>
    <xdr:cxnSp macro="">
      <xdr:nvCxnSpPr>
        <xdr:cNvPr id="320" name="直線コネクタ 319"/>
        <xdr:cNvCxnSpPr/>
      </xdr:nvCxnSpPr>
      <xdr:spPr>
        <a:xfrm flipV="1">
          <a:off x="15290800" y="105456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1" name="フローチャート : 判断 320"/>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2" name="テキスト ボックス 321"/>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102144</xdr:rowOff>
    </xdr:from>
    <xdr:to>
      <xdr:col>22</xdr:col>
      <xdr:colOff>203200</xdr:colOff>
      <xdr:row>61</xdr:row>
      <xdr:rowOff>104442</xdr:rowOff>
    </xdr:to>
    <xdr:cxnSp macro="">
      <xdr:nvCxnSpPr>
        <xdr:cNvPr id="323" name="直線コネクタ 322"/>
        <xdr:cNvCxnSpPr/>
      </xdr:nvCxnSpPr>
      <xdr:spPr>
        <a:xfrm flipV="1">
          <a:off x="14401800" y="105605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4" name="フローチャート : 判断 323"/>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5" name="テキスト ボックス 324"/>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104442</xdr:rowOff>
    </xdr:from>
    <xdr:to>
      <xdr:col>21</xdr:col>
      <xdr:colOff>0</xdr:colOff>
      <xdr:row>62</xdr:row>
      <xdr:rowOff>60537</xdr:rowOff>
    </xdr:to>
    <xdr:cxnSp macro="">
      <xdr:nvCxnSpPr>
        <xdr:cNvPr id="326" name="直線コネクタ 325"/>
        <xdr:cNvCxnSpPr/>
      </xdr:nvCxnSpPr>
      <xdr:spPr>
        <a:xfrm flipV="1">
          <a:off x="13512800" y="10562892"/>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7" name="フローチャート : 判断 326"/>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28" name="テキスト ボックス 32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29" name="フローチャート : 判断 328"/>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0" name="テキスト ボックス 329"/>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31810</xdr:rowOff>
    </xdr:from>
    <xdr:to>
      <xdr:col>24</xdr:col>
      <xdr:colOff>609600</xdr:colOff>
      <xdr:row>61</xdr:row>
      <xdr:rowOff>133410</xdr:rowOff>
    </xdr:to>
    <xdr:sp macro="" textlink="">
      <xdr:nvSpPr>
        <xdr:cNvPr id="336" name="円/楕円 335"/>
        <xdr:cNvSpPr/>
      </xdr:nvSpPr>
      <xdr:spPr>
        <a:xfrm>
          <a:off x="169672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3887</xdr:rowOff>
    </xdr:from>
    <xdr:ext cx="762000" cy="259045"/>
    <xdr:sp macro="" textlink="">
      <xdr:nvSpPr>
        <xdr:cNvPr id="337" name="定員管理の状況該当値テキスト"/>
        <xdr:cNvSpPr txBox="1"/>
      </xdr:nvSpPr>
      <xdr:spPr>
        <a:xfrm>
          <a:off x="17106900" y="1046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38" name="円/楕円 337"/>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122783</xdr:rowOff>
    </xdr:from>
    <xdr:ext cx="736600" cy="259045"/>
    <xdr:sp macro="" textlink="">
      <xdr:nvSpPr>
        <xdr:cNvPr id="339" name="テキスト ボックス 338"/>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51344</xdr:rowOff>
    </xdr:from>
    <xdr:to>
      <xdr:col>22</xdr:col>
      <xdr:colOff>254000</xdr:colOff>
      <xdr:row>61</xdr:row>
      <xdr:rowOff>152944</xdr:rowOff>
    </xdr:to>
    <xdr:sp macro="" textlink="">
      <xdr:nvSpPr>
        <xdr:cNvPr id="340" name="円/楕円 339"/>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137721</xdr:rowOff>
    </xdr:from>
    <xdr:ext cx="762000" cy="259045"/>
    <xdr:sp macro="" textlink="">
      <xdr:nvSpPr>
        <xdr:cNvPr id="341" name="テキスト ボックス 340"/>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53642</xdr:rowOff>
    </xdr:from>
    <xdr:to>
      <xdr:col>21</xdr:col>
      <xdr:colOff>50800</xdr:colOff>
      <xdr:row>61</xdr:row>
      <xdr:rowOff>155242</xdr:rowOff>
    </xdr:to>
    <xdr:sp macro="" textlink="">
      <xdr:nvSpPr>
        <xdr:cNvPr id="342" name="円/楕円 341"/>
        <xdr:cNvSpPr/>
      </xdr:nvSpPr>
      <xdr:spPr>
        <a:xfrm>
          <a:off x="14351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140019</xdr:rowOff>
    </xdr:from>
    <xdr:ext cx="762000" cy="259045"/>
    <xdr:sp macro="" textlink="">
      <xdr:nvSpPr>
        <xdr:cNvPr id="343" name="テキスト ボックス 342"/>
        <xdr:cNvSpPr txBox="1"/>
      </xdr:nvSpPr>
      <xdr:spPr>
        <a:xfrm>
          <a:off x="14020800" y="10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4" name="円/楕円 343"/>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96114</xdr:rowOff>
    </xdr:from>
    <xdr:ext cx="762000" cy="259045"/>
    <xdr:sp macro="" textlink="">
      <xdr:nvSpPr>
        <xdr:cNvPr id="345" name="テキスト ボックス 344"/>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地方債の元利償還金等の減少や元利償還金等に係る地方交付税算入相当額の増加などにより、前年度比</a:t>
          </a:r>
          <a:r>
            <a:rPr kumimoji="1" lang="en-US" altLang="ja-JP" sz="1300">
              <a:latin typeface="ＭＳ Ｐゴシック"/>
            </a:rPr>
            <a:t>0.5</a:t>
          </a:r>
          <a:r>
            <a:rPr kumimoji="1" lang="ja-JP" altLang="en-US" sz="1300">
              <a:latin typeface="ＭＳ Ｐゴシック"/>
            </a:rPr>
            <a:t>ポイント減の△</a:t>
          </a:r>
          <a:r>
            <a:rPr kumimoji="1" lang="en-US" altLang="ja-JP" sz="1300">
              <a:latin typeface="ＭＳ Ｐゴシック"/>
            </a:rPr>
            <a:t>1.9</a:t>
          </a:r>
          <a:r>
            <a:rPr kumimoji="1" lang="ja-JP" altLang="en-US" sz="1300">
              <a:latin typeface="ＭＳ Ｐゴシック"/>
            </a:rPr>
            <a:t>％と負の値となり、区財政は健全な状況です。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3" name="直線コネクタ 372"/>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4"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5" name="直線コネクタ 374"/>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7" name="直線コネクタ 37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58057</xdr:rowOff>
    </xdr:to>
    <xdr:cxnSp macro="">
      <xdr:nvCxnSpPr>
        <xdr:cNvPr id="378" name="直線コネクタ 377"/>
        <xdr:cNvCxnSpPr/>
      </xdr:nvCxnSpPr>
      <xdr:spPr>
        <a:xfrm flipV="1">
          <a:off x="16179800" y="682987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40112</xdr:rowOff>
    </xdr:from>
    <xdr:ext cx="762000" cy="259045"/>
    <xdr:sp macro="" textlink="">
      <xdr:nvSpPr>
        <xdr:cNvPr id="379"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0" name="フローチャート : 判断 379"/>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144235</xdr:rowOff>
    </xdr:to>
    <xdr:cxnSp macro="">
      <xdr:nvCxnSpPr>
        <xdr:cNvPr id="381" name="直線コネクタ 380"/>
        <xdr:cNvCxnSpPr/>
      </xdr:nvCxnSpPr>
      <xdr:spPr>
        <a:xfrm flipV="1">
          <a:off x="15290800" y="69160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2" name="フローチャート : 判断 381"/>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3" name="テキスト ボックス 382"/>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144235</xdr:rowOff>
    </xdr:from>
    <xdr:to>
      <xdr:col>22</xdr:col>
      <xdr:colOff>203200</xdr:colOff>
      <xdr:row>41</xdr:row>
      <xdr:rowOff>41728</xdr:rowOff>
    </xdr:to>
    <xdr:cxnSp macro="">
      <xdr:nvCxnSpPr>
        <xdr:cNvPr id="384" name="直線コネクタ 383"/>
        <xdr:cNvCxnSpPr/>
      </xdr:nvCxnSpPr>
      <xdr:spPr>
        <a:xfrm flipV="1">
          <a:off x="14401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5" name="フローチャート : 判断 384"/>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6" name="テキスト ボックス 385"/>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41728</xdr:rowOff>
    </xdr:from>
    <xdr:to>
      <xdr:col>21</xdr:col>
      <xdr:colOff>0</xdr:colOff>
      <xdr:row>41</xdr:row>
      <xdr:rowOff>58965</xdr:rowOff>
    </xdr:to>
    <xdr:cxnSp macro="">
      <xdr:nvCxnSpPr>
        <xdr:cNvPr id="387" name="直線コネクタ 386"/>
        <xdr:cNvCxnSpPr/>
      </xdr:nvCxnSpPr>
      <xdr:spPr>
        <a:xfrm flipV="1">
          <a:off x="13512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8" name="フローチャート : 判断 387"/>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89" name="テキスト ボックス 388"/>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0" name="フローチャート : 判断 38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163484</xdr:rowOff>
    </xdr:from>
    <xdr:ext cx="762000" cy="259045"/>
    <xdr:sp macro="" textlink="">
      <xdr:nvSpPr>
        <xdr:cNvPr id="391" name="テキスト ボックス 39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97" name="円/楕円 396"/>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64605</xdr:rowOff>
    </xdr:from>
    <xdr:ext cx="762000" cy="259045"/>
    <xdr:sp macro="" textlink="">
      <xdr:nvSpPr>
        <xdr:cNvPr id="398" name="公債費負担の状況該当値テキスト"/>
        <xdr:cNvSpPr txBox="1"/>
      </xdr:nvSpPr>
      <xdr:spPr>
        <a:xfrm>
          <a:off x="17106900" y="675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9" name="円/楕円 398"/>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93634</xdr:rowOff>
    </xdr:from>
    <xdr:ext cx="736600" cy="259045"/>
    <xdr:sp macro="" textlink="">
      <xdr:nvSpPr>
        <xdr:cNvPr id="400" name="テキスト ボックス 399"/>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93435</xdr:rowOff>
    </xdr:from>
    <xdr:to>
      <xdr:col>22</xdr:col>
      <xdr:colOff>254000</xdr:colOff>
      <xdr:row>41</xdr:row>
      <xdr:rowOff>23585</xdr:rowOff>
    </xdr:to>
    <xdr:sp macro="" textlink="">
      <xdr:nvSpPr>
        <xdr:cNvPr id="401" name="円/楕円 400"/>
        <xdr:cNvSpPr/>
      </xdr:nvSpPr>
      <xdr:spPr>
        <a:xfrm>
          <a:off x="15240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8362</xdr:rowOff>
    </xdr:from>
    <xdr:ext cx="762000" cy="259045"/>
    <xdr:sp macro="" textlink="">
      <xdr:nvSpPr>
        <xdr:cNvPr id="402" name="テキスト ボックス 401"/>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162378</xdr:rowOff>
    </xdr:from>
    <xdr:to>
      <xdr:col>21</xdr:col>
      <xdr:colOff>50800</xdr:colOff>
      <xdr:row>41</xdr:row>
      <xdr:rowOff>92528</xdr:rowOff>
    </xdr:to>
    <xdr:sp macro="" textlink="">
      <xdr:nvSpPr>
        <xdr:cNvPr id="403" name="円/楕円 402"/>
        <xdr:cNvSpPr/>
      </xdr:nvSpPr>
      <xdr:spPr>
        <a:xfrm>
          <a:off x="14351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77305</xdr:rowOff>
    </xdr:from>
    <xdr:ext cx="762000" cy="259045"/>
    <xdr:sp macro="" textlink="">
      <xdr:nvSpPr>
        <xdr:cNvPr id="404" name="テキスト ボックス 403"/>
        <xdr:cNvSpPr txBox="1"/>
      </xdr:nvSpPr>
      <xdr:spPr>
        <a:xfrm>
          <a:off x="14020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05" name="円/楕円 404"/>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06" name="テキスト ボックス 405"/>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区債残高や職員の退職手当支給予定額等の総額である将来負担額は</a:t>
          </a:r>
          <a:r>
            <a:rPr kumimoji="1" lang="en-US" altLang="ja-JP" sz="1300">
              <a:solidFill>
                <a:schemeClr val="dk1"/>
              </a:solidFill>
              <a:effectLst/>
              <a:latin typeface="+mn-lt"/>
              <a:ea typeface="+mn-ea"/>
              <a:cs typeface="+mn-cs"/>
            </a:rPr>
            <a:t>241</a:t>
          </a:r>
          <a:r>
            <a:rPr kumimoji="1" lang="ja-JP" altLang="ja-JP" sz="1300">
              <a:solidFill>
                <a:schemeClr val="dk1"/>
              </a:solidFill>
              <a:effectLst/>
              <a:latin typeface="+mn-lt"/>
              <a:ea typeface="+mn-ea"/>
              <a:cs typeface="+mn-cs"/>
            </a:rPr>
            <a:t>億円となり、基金などの充当可能財源等は</a:t>
          </a:r>
          <a:r>
            <a:rPr kumimoji="1" lang="en-US" altLang="ja-JP" sz="1300">
              <a:solidFill>
                <a:schemeClr val="dk1"/>
              </a:solidFill>
              <a:effectLst/>
              <a:latin typeface="+mn-lt"/>
              <a:ea typeface="+mn-ea"/>
              <a:cs typeface="+mn-cs"/>
            </a:rPr>
            <a:t>1,704</a:t>
          </a:r>
          <a:r>
            <a:rPr kumimoji="1" lang="ja-JP" altLang="ja-JP" sz="1300">
              <a:solidFill>
                <a:schemeClr val="dk1"/>
              </a:solidFill>
              <a:effectLst/>
              <a:latin typeface="+mn-lt"/>
              <a:ea typeface="+mn-ea"/>
              <a:cs typeface="+mn-cs"/>
            </a:rPr>
            <a:t>億円となりました。</a:t>
          </a:r>
          <a:endParaRPr lang="ja-JP" altLang="ja-JP" sz="1300">
            <a:effectLst/>
          </a:endParaRPr>
        </a:p>
        <a:p>
          <a:r>
            <a:rPr kumimoji="1" lang="ja-JP" altLang="ja-JP" sz="1300">
              <a:solidFill>
                <a:schemeClr val="dk1"/>
              </a:solidFill>
              <a:effectLst/>
              <a:latin typeface="+mn-lt"/>
              <a:ea typeface="+mn-ea"/>
              <a:cs typeface="+mn-cs"/>
            </a:rPr>
            <a:t>将来負担比率は、充当可能財源等が将来負担額を上回っており、</a:t>
          </a:r>
          <a:r>
            <a:rPr kumimoji="1" lang="ja-JP" altLang="en-US" sz="1300">
              <a:solidFill>
                <a:schemeClr val="dk1"/>
              </a:solidFill>
              <a:effectLst/>
              <a:latin typeface="+mn-lt"/>
              <a:ea typeface="+mn-ea"/>
              <a:cs typeface="+mn-cs"/>
            </a:rPr>
            <a:t>算定上比率は「－」となっていますが、</a:t>
          </a:r>
          <a:r>
            <a:rPr kumimoji="1" lang="ja-JP" altLang="ja-JP" sz="1300">
              <a:solidFill>
                <a:schemeClr val="dk1"/>
              </a:solidFill>
              <a:effectLst/>
              <a:latin typeface="+mn-lt"/>
              <a:ea typeface="+mn-ea"/>
              <a:cs typeface="+mn-cs"/>
            </a:rPr>
            <a:t>実数では△</a:t>
          </a:r>
          <a:r>
            <a:rPr kumimoji="1" lang="en-US" altLang="ja-JP" sz="1300">
              <a:solidFill>
                <a:schemeClr val="dk1"/>
              </a:solidFill>
              <a:effectLst/>
              <a:latin typeface="+mn-lt"/>
              <a:ea typeface="+mn-ea"/>
              <a:cs typeface="+mn-cs"/>
            </a:rPr>
            <a:t>183.7</a:t>
          </a:r>
          <a:r>
            <a:rPr kumimoji="1" lang="ja-JP" altLang="ja-JP" sz="1300">
              <a:solidFill>
                <a:schemeClr val="dk1"/>
              </a:solidFill>
              <a:effectLst/>
              <a:latin typeface="+mn-lt"/>
              <a:ea typeface="+mn-ea"/>
              <a:cs typeface="+mn-cs"/>
            </a:rPr>
            <a:t>％と負の値となるなど、区財政は健全な状況です。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7" name="直線コネクタ 426"/>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8"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0"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2"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3" name="フローチャート : 判断 432"/>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4" name="フローチャート : 判断 433"/>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5" name="テキスト ボックス 434"/>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6" name="フローチャート : 判断 435"/>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7" name="テキスト ボックス 436"/>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8" name="フローチャート : 判断 437"/>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9" name="テキスト ボックス 438"/>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0" name="フローチャート : 判断 439"/>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1" name="テキスト ボックス 440"/>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比率計算の分子である、地方税などの使途が特定されていない経常的な収入（以下「経常一般財源」）を財源とする人件費は、職員給や退職金等の減により、前年度比</a:t>
          </a:r>
          <a:r>
            <a:rPr kumimoji="1" lang="en-US" altLang="ja-JP" sz="1300">
              <a:latin typeface="ＭＳ Ｐゴシック"/>
            </a:rPr>
            <a:t>1.3</a:t>
          </a:r>
          <a:r>
            <a:rPr kumimoji="1" lang="ja-JP" altLang="en-US" sz="1300">
              <a:latin typeface="ＭＳ Ｐゴシック"/>
            </a:rPr>
            <a:t>ポイント減小しました。その結果、人件費の割合は</a:t>
          </a:r>
          <a:r>
            <a:rPr kumimoji="1" lang="en-US" altLang="ja-JP" sz="1300">
              <a:latin typeface="ＭＳ Ｐゴシック"/>
            </a:rPr>
            <a:t>17.6</a:t>
          </a:r>
          <a:r>
            <a:rPr kumimoji="1" lang="ja-JP" altLang="en-US" sz="1300">
              <a:latin typeface="ＭＳ Ｐゴシック"/>
            </a:rPr>
            <a:t>％と前年度比</a:t>
          </a:r>
          <a:r>
            <a:rPr kumimoji="1" lang="en-US" altLang="ja-JP" sz="1300">
              <a:latin typeface="ＭＳ Ｐゴシック"/>
            </a:rPr>
            <a:t>0.6</a:t>
          </a:r>
          <a:r>
            <a:rPr kumimoji="1" lang="ja-JP" altLang="en-US" sz="1300">
              <a:latin typeface="ＭＳ Ｐゴシック"/>
            </a:rPr>
            <a:t>％低下しました。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114300</xdr:rowOff>
    </xdr:from>
    <xdr:to>
      <xdr:col>7</xdr:col>
      <xdr:colOff>15875</xdr:colOff>
      <xdr:row>33</xdr:row>
      <xdr:rowOff>19050</xdr:rowOff>
    </xdr:to>
    <xdr:cxnSp macro="">
      <xdr:nvCxnSpPr>
        <xdr:cNvPr id="66" name="直線コネクタ 65"/>
        <xdr:cNvCxnSpPr/>
      </xdr:nvCxnSpPr>
      <xdr:spPr>
        <a:xfrm flipV="1">
          <a:off x="3987800" y="560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19050</xdr:rowOff>
    </xdr:from>
    <xdr:to>
      <xdr:col>5</xdr:col>
      <xdr:colOff>549275</xdr:colOff>
      <xdr:row>35</xdr:row>
      <xdr:rowOff>31750</xdr:rowOff>
    </xdr:to>
    <xdr:cxnSp macro="">
      <xdr:nvCxnSpPr>
        <xdr:cNvPr id="69" name="直線コネクタ 68"/>
        <xdr:cNvCxnSpPr/>
      </xdr:nvCxnSpPr>
      <xdr:spPr>
        <a:xfrm flipV="1">
          <a:off x="3098800" y="56769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37</xdr:row>
      <xdr:rowOff>31750</xdr:rowOff>
    </xdr:to>
    <xdr:cxnSp macro="">
      <xdr:nvCxnSpPr>
        <xdr:cNvPr id="72" name="直線コネクタ 71"/>
        <xdr:cNvCxnSpPr/>
      </xdr:nvCxnSpPr>
      <xdr:spPr>
        <a:xfrm flipV="1">
          <a:off x="2209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146050</xdr:rowOff>
    </xdr:to>
    <xdr:cxnSp macro="">
      <xdr:nvCxnSpPr>
        <xdr:cNvPr id="75" name="直線コネクタ 74"/>
        <xdr:cNvCxnSpPr/>
      </xdr:nvCxnSpPr>
      <xdr:spPr>
        <a:xfrm flipV="1">
          <a:off x="1320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79" name="テキスト ボックス 78"/>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63500</xdr:rowOff>
    </xdr:from>
    <xdr:to>
      <xdr:col>7</xdr:col>
      <xdr:colOff>66675</xdr:colOff>
      <xdr:row>32</xdr:row>
      <xdr:rowOff>165100</xdr:rowOff>
    </xdr:to>
    <xdr:sp macro="" textlink="">
      <xdr:nvSpPr>
        <xdr:cNvPr id="85" name="円/楕円 84"/>
        <xdr:cNvSpPr/>
      </xdr:nvSpPr>
      <xdr:spPr>
        <a:xfrm>
          <a:off x="47752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143527</xdr:rowOff>
    </xdr:from>
    <xdr:ext cx="762000" cy="259045"/>
    <xdr:sp macro="" textlink="">
      <xdr:nvSpPr>
        <xdr:cNvPr id="86" name="人件費該当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139700</xdr:rowOff>
    </xdr:from>
    <xdr:to>
      <xdr:col>5</xdr:col>
      <xdr:colOff>600075</xdr:colOff>
      <xdr:row>33</xdr:row>
      <xdr:rowOff>69850</xdr:rowOff>
    </xdr:to>
    <xdr:sp macro="" textlink="">
      <xdr:nvSpPr>
        <xdr:cNvPr id="87" name="円/楕円 86"/>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80027</xdr:rowOff>
    </xdr:from>
    <xdr:ext cx="736600" cy="259045"/>
    <xdr:sp macro="" textlink="">
      <xdr:nvSpPr>
        <xdr:cNvPr id="88" name="テキスト ボックス 87"/>
        <xdr:cNvSpPr txBox="1"/>
      </xdr:nvSpPr>
      <xdr:spPr>
        <a:xfrm>
          <a:off x="3606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比率計算の分子である、経常一般財源を財源とする物件費は、しばうら保育園管理運営の増などにより前年度比</a:t>
          </a:r>
          <a:r>
            <a:rPr kumimoji="1" lang="en-US" altLang="ja-JP" sz="1300">
              <a:latin typeface="ＭＳ Ｐゴシック"/>
            </a:rPr>
            <a:t>5.4</a:t>
          </a:r>
          <a:r>
            <a:rPr kumimoji="1" lang="ja-JP" altLang="en-US" sz="1300">
              <a:latin typeface="ＭＳ Ｐゴシック"/>
            </a:rPr>
            <a:t>ポイント増加しました。その結果、物件費の割合は</a:t>
          </a:r>
          <a:r>
            <a:rPr kumimoji="1" lang="en-US" altLang="ja-JP" sz="1300">
              <a:latin typeface="ＭＳ Ｐゴシック"/>
            </a:rPr>
            <a:t>24.3</a:t>
          </a:r>
          <a:r>
            <a:rPr kumimoji="1" lang="ja-JP" altLang="en-US" sz="1300">
              <a:latin typeface="ＭＳ Ｐゴシック"/>
            </a:rPr>
            <a:t>％と前年度比</a:t>
          </a:r>
          <a:r>
            <a:rPr kumimoji="1" lang="en-US" altLang="ja-JP" sz="1300">
              <a:latin typeface="ＭＳ Ｐゴシック"/>
            </a:rPr>
            <a:t>0.8</a:t>
          </a:r>
          <a:r>
            <a:rPr kumimoji="1" lang="ja-JP" altLang="en-US" sz="1300">
              <a:latin typeface="ＭＳ Ｐゴシック"/>
            </a:rPr>
            <a:t>ポイント上昇しています。</a:t>
          </a:r>
          <a:endParaRPr kumimoji="1" lang="en-US" altLang="ja-JP" sz="1300">
            <a:latin typeface="ＭＳ Ｐゴシック"/>
          </a:endParaRPr>
        </a:p>
        <a:p>
          <a:r>
            <a:rPr kumimoji="1" lang="ja-JP" altLang="en-US" sz="1300">
              <a:latin typeface="ＭＳ Ｐゴシック"/>
            </a:rPr>
            <a:t>増加が続く物件費については、区の財政運営の指針である港区財政運営方針</a:t>
          </a:r>
          <a:r>
            <a:rPr kumimoji="1" lang="en-US" altLang="ja-JP" sz="1300">
              <a:latin typeface="ＭＳ Ｐゴシック"/>
            </a:rPr>
            <a:t>(</a:t>
          </a:r>
          <a:r>
            <a:rPr kumimoji="1" lang="ja-JP" altLang="en-US" sz="1300">
              <a:latin typeface="ＭＳ Ｐゴシック"/>
            </a:rPr>
            <a:t>計画期間：平成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34</a:t>
          </a:r>
          <a:r>
            <a:rPr kumimoji="1" lang="ja-JP" altLang="en-US" sz="1300">
              <a:latin typeface="ＭＳ Ｐゴシック"/>
            </a:rPr>
            <a:t>年度</a:t>
          </a:r>
          <a:r>
            <a:rPr kumimoji="1" lang="en-US" altLang="ja-JP" sz="1300">
              <a:latin typeface="ＭＳ Ｐゴシック"/>
            </a:rPr>
            <a:t>)</a:t>
          </a:r>
          <a:r>
            <a:rPr kumimoji="1" lang="ja-JP" altLang="en-US" sz="1300">
              <a:latin typeface="ＭＳ Ｐゴシック"/>
            </a:rPr>
            <a:t>で経常的な経費の節減に向けた取組を掲げており、指定管理料や委託内容の精査に取り組みます。</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19050</xdr:rowOff>
    </xdr:from>
    <xdr:to>
      <xdr:col>24</xdr:col>
      <xdr:colOff>31750</xdr:colOff>
      <xdr:row>20</xdr:row>
      <xdr:rowOff>0</xdr:rowOff>
    </xdr:to>
    <xdr:cxnSp macro="">
      <xdr:nvCxnSpPr>
        <xdr:cNvPr id="122" name="直線コネクタ 121"/>
        <xdr:cNvCxnSpPr/>
      </xdr:nvCxnSpPr>
      <xdr:spPr>
        <a:xfrm flipV="1">
          <a:off x="16510000" y="2247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143527</xdr:rowOff>
    </xdr:from>
    <xdr:ext cx="762000" cy="259045"/>
    <xdr:sp macro="" textlink="">
      <xdr:nvSpPr>
        <xdr:cNvPr id="123" name="物件費最小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20</xdr:row>
      <xdr:rowOff>0</xdr:rowOff>
    </xdr:from>
    <xdr:to>
      <xdr:col>24</xdr:col>
      <xdr:colOff>120650</xdr:colOff>
      <xdr:row>20</xdr:row>
      <xdr:rowOff>0</xdr:rowOff>
    </xdr:to>
    <xdr:cxnSp macro="">
      <xdr:nvCxnSpPr>
        <xdr:cNvPr id="124" name="直線コネクタ 123"/>
        <xdr:cNvCxnSpPr/>
      </xdr:nvCxnSpPr>
      <xdr:spPr>
        <a:xfrm>
          <a:off x="16421100" y="342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19050</xdr:rowOff>
    </xdr:from>
    <xdr:to>
      <xdr:col>24</xdr:col>
      <xdr:colOff>120650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19</xdr:row>
      <xdr:rowOff>146050</xdr:rowOff>
    </xdr:to>
    <xdr:cxnSp macro="">
      <xdr:nvCxnSpPr>
        <xdr:cNvPr id="127" name="直線コネクタ 126"/>
        <xdr:cNvCxnSpPr/>
      </xdr:nvCxnSpPr>
      <xdr:spPr>
        <a:xfrm>
          <a:off x="15671800" y="330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29" name="フローチャート :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20</xdr:row>
      <xdr:rowOff>76200</xdr:rowOff>
    </xdr:to>
    <xdr:cxnSp macro="">
      <xdr:nvCxnSpPr>
        <xdr:cNvPr id="130" name="直線コネクタ 129"/>
        <xdr:cNvCxnSpPr/>
      </xdr:nvCxnSpPr>
      <xdr:spPr>
        <a:xfrm flipV="1">
          <a:off x="14782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32" name="テキスト ボックス 131"/>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76200</xdr:rowOff>
    </xdr:from>
    <xdr:to>
      <xdr:col>21</xdr:col>
      <xdr:colOff>361950</xdr:colOff>
      <xdr:row>20</xdr:row>
      <xdr:rowOff>114300</xdr:rowOff>
    </xdr:to>
    <xdr:cxnSp macro="">
      <xdr:nvCxnSpPr>
        <xdr:cNvPr id="133" name="直線コネクタ 132"/>
        <xdr:cNvCxnSpPr/>
      </xdr:nvCxnSpPr>
      <xdr:spPr>
        <a:xfrm flipV="1">
          <a:off x="13893800" y="350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4" name="フローチャート : 判断 133"/>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5" name="テキスト ボックス 134"/>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25400</xdr:rowOff>
    </xdr:from>
    <xdr:to>
      <xdr:col>20</xdr:col>
      <xdr:colOff>158750</xdr:colOff>
      <xdr:row>20</xdr:row>
      <xdr:rowOff>114300</xdr:rowOff>
    </xdr:to>
    <xdr:cxnSp macro="">
      <xdr:nvCxnSpPr>
        <xdr:cNvPr id="136" name="直線コネクタ 135"/>
        <xdr:cNvCxnSpPr/>
      </xdr:nvCxnSpPr>
      <xdr:spPr>
        <a:xfrm>
          <a:off x="13004800" y="345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7" name="フローチャート : 判断 136"/>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8" name="テキスト ボックス 137"/>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39" name="フローチャート : 判断 138"/>
        <xdr:cNvSpPr/>
      </xdr:nvSpPr>
      <xdr:spPr>
        <a:xfrm>
          <a:off x="12954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40" name="テキスト ボックス 139"/>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6" name="円/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3827</xdr:rowOff>
    </xdr:from>
    <xdr:ext cx="762000" cy="259045"/>
    <xdr:sp macro="" textlink="">
      <xdr:nvSpPr>
        <xdr:cNvPr id="147"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8" name="円/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25400</xdr:rowOff>
    </xdr:from>
    <xdr:to>
      <xdr:col>21</xdr:col>
      <xdr:colOff>412750</xdr:colOff>
      <xdr:row>20</xdr:row>
      <xdr:rowOff>127000</xdr:rowOff>
    </xdr:to>
    <xdr:sp macro="" textlink="">
      <xdr:nvSpPr>
        <xdr:cNvPr id="150" name="円/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63500</xdr:rowOff>
    </xdr:from>
    <xdr:to>
      <xdr:col>20</xdr:col>
      <xdr:colOff>209550</xdr:colOff>
      <xdr:row>20</xdr:row>
      <xdr:rowOff>165100</xdr:rowOff>
    </xdr:to>
    <xdr:sp macro="" textlink="">
      <xdr:nvSpPr>
        <xdr:cNvPr id="152" name="円/楕円 151"/>
        <xdr:cNvSpPr/>
      </xdr:nvSpPr>
      <xdr:spPr>
        <a:xfrm>
          <a:off x="13843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149877</xdr:rowOff>
    </xdr:from>
    <xdr:ext cx="762000" cy="259045"/>
    <xdr:sp macro="" textlink="">
      <xdr:nvSpPr>
        <xdr:cNvPr id="153" name="テキスト ボックス 152"/>
        <xdr:cNvSpPr txBox="1"/>
      </xdr:nvSpPr>
      <xdr:spPr>
        <a:xfrm>
          <a:off x="13512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146050</xdr:rowOff>
    </xdr:from>
    <xdr:to>
      <xdr:col>19</xdr:col>
      <xdr:colOff>6350</xdr:colOff>
      <xdr:row>20</xdr:row>
      <xdr:rowOff>76200</xdr:rowOff>
    </xdr:to>
    <xdr:sp macro="" textlink="">
      <xdr:nvSpPr>
        <xdr:cNvPr id="154" name="円/楕円 153"/>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60977</xdr:rowOff>
    </xdr:from>
    <xdr:ext cx="762000" cy="259045"/>
    <xdr:sp macro="" textlink="">
      <xdr:nvSpPr>
        <xdr:cNvPr id="155" name="テキスト ボックス 154"/>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比率計算の分子である、経常一般財源を財源とする扶助費は、区内私立保育園委託などの児童福祉費に要する経費等の増により、前年度比</a:t>
          </a:r>
          <a:r>
            <a:rPr kumimoji="1" lang="en-US" altLang="ja-JP" sz="1300">
              <a:latin typeface="ＭＳ Ｐゴシック"/>
            </a:rPr>
            <a:t>11.5</a:t>
          </a:r>
          <a:r>
            <a:rPr kumimoji="1" lang="ja-JP" altLang="en-US" sz="1300">
              <a:latin typeface="ＭＳ Ｐゴシック"/>
            </a:rPr>
            <a:t>ポイント増加しました。その結果、扶助費の割合は</a:t>
          </a:r>
          <a:r>
            <a:rPr kumimoji="1" lang="en-US" altLang="ja-JP" sz="1300">
              <a:latin typeface="ＭＳ Ｐゴシック"/>
            </a:rPr>
            <a:t>10.4</a:t>
          </a:r>
          <a:r>
            <a:rPr kumimoji="1" lang="ja-JP" altLang="en-US" sz="1300">
              <a:latin typeface="ＭＳ Ｐゴシック"/>
            </a:rPr>
            <a:t>％と前年度比</a:t>
          </a:r>
          <a:r>
            <a:rPr kumimoji="1" lang="en-US" altLang="ja-JP" sz="1300">
              <a:latin typeface="ＭＳ Ｐゴシック"/>
            </a:rPr>
            <a:t>0.9</a:t>
          </a:r>
          <a:r>
            <a:rPr kumimoji="1" lang="ja-JP" altLang="en-US" sz="1300">
              <a:latin typeface="ＭＳ Ｐゴシック"/>
            </a:rPr>
            <a:t>ポイント上昇しています。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7" name="直線コネクタ 186"/>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60325</xdr:rowOff>
    </xdr:from>
    <xdr:to>
      <xdr:col>7</xdr:col>
      <xdr:colOff>15875</xdr:colOff>
      <xdr:row>54</xdr:row>
      <xdr:rowOff>146050</xdr:rowOff>
    </xdr:to>
    <xdr:cxnSp macro="">
      <xdr:nvCxnSpPr>
        <xdr:cNvPr id="192" name="直線コネクタ 191"/>
        <xdr:cNvCxnSpPr/>
      </xdr:nvCxnSpPr>
      <xdr:spPr>
        <a:xfrm>
          <a:off x="3987800" y="9318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86377</xdr:rowOff>
    </xdr:from>
    <xdr:ext cx="762000" cy="259045"/>
    <xdr:sp macro="" textlink="">
      <xdr:nvSpPr>
        <xdr:cNvPr id="193"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4" name="フローチャート : 判断 193"/>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60325</xdr:rowOff>
    </xdr:from>
    <xdr:to>
      <xdr:col>5</xdr:col>
      <xdr:colOff>549275</xdr:colOff>
      <xdr:row>54</xdr:row>
      <xdr:rowOff>79375</xdr:rowOff>
    </xdr:to>
    <xdr:cxnSp macro="">
      <xdr:nvCxnSpPr>
        <xdr:cNvPr id="195" name="直線コネクタ 194"/>
        <xdr:cNvCxnSpPr/>
      </xdr:nvCxnSpPr>
      <xdr:spPr>
        <a:xfrm flipV="1">
          <a:off x="3098800" y="9318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6" name="フローチャート : 判断 195"/>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197" name="テキスト ボックス 196"/>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79375</xdr:rowOff>
    </xdr:to>
    <xdr:cxnSp macro="">
      <xdr:nvCxnSpPr>
        <xdr:cNvPr id="198" name="直線コネクタ 197"/>
        <xdr:cNvCxnSpPr/>
      </xdr:nvCxnSpPr>
      <xdr:spPr>
        <a:xfrm>
          <a:off x="2209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199" name="フローチャート : 判断 198"/>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76852</xdr:rowOff>
    </xdr:from>
    <xdr:ext cx="762000" cy="259045"/>
    <xdr:sp macro="" textlink="">
      <xdr:nvSpPr>
        <xdr:cNvPr id="200" name="テキスト ボックス 199"/>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xdr:rowOff>
    </xdr:from>
    <xdr:to>
      <xdr:col>3</xdr:col>
      <xdr:colOff>142875</xdr:colOff>
      <xdr:row>54</xdr:row>
      <xdr:rowOff>50800</xdr:rowOff>
    </xdr:to>
    <xdr:cxnSp macro="">
      <xdr:nvCxnSpPr>
        <xdr:cNvPr id="201" name="直線コネクタ 200"/>
        <xdr:cNvCxnSpPr/>
      </xdr:nvCxnSpPr>
      <xdr:spPr>
        <a:xfrm>
          <a:off x="1320800" y="9261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2" name="フローチャート : 判断 201"/>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95902</xdr:rowOff>
    </xdr:from>
    <xdr:ext cx="762000" cy="259045"/>
    <xdr:sp macro="" textlink="">
      <xdr:nvSpPr>
        <xdr:cNvPr id="203" name="テキスト ボックス 202"/>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4" name="フローチャート : 判断 203"/>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38752</xdr:rowOff>
    </xdr:from>
    <xdr:ext cx="762000" cy="259045"/>
    <xdr:sp macro="" textlink="">
      <xdr:nvSpPr>
        <xdr:cNvPr id="205" name="テキスト ボックス 204"/>
        <xdr:cNvSpPr txBox="1"/>
      </xdr:nvSpPr>
      <xdr:spPr>
        <a:xfrm>
          <a:off x="939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11" name="円/楕円 210"/>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2"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xdr:rowOff>
    </xdr:from>
    <xdr:to>
      <xdr:col>5</xdr:col>
      <xdr:colOff>600075</xdr:colOff>
      <xdr:row>54</xdr:row>
      <xdr:rowOff>111125</xdr:rowOff>
    </xdr:to>
    <xdr:sp macro="" textlink="">
      <xdr:nvSpPr>
        <xdr:cNvPr id="213" name="円/楕円 212"/>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121302</xdr:rowOff>
    </xdr:from>
    <xdr:ext cx="736600" cy="259045"/>
    <xdr:sp macro="" textlink="">
      <xdr:nvSpPr>
        <xdr:cNvPr id="214" name="テキスト ボックス 213"/>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28575</xdr:rowOff>
    </xdr:from>
    <xdr:to>
      <xdr:col>4</xdr:col>
      <xdr:colOff>396875</xdr:colOff>
      <xdr:row>54</xdr:row>
      <xdr:rowOff>130175</xdr:rowOff>
    </xdr:to>
    <xdr:sp macro="" textlink="">
      <xdr:nvSpPr>
        <xdr:cNvPr id="215" name="円/楕円 214"/>
        <xdr:cNvSpPr/>
      </xdr:nvSpPr>
      <xdr:spPr>
        <a:xfrm>
          <a:off x="3048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16" name="テキスト ボックス 215"/>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123825</xdr:rowOff>
    </xdr:from>
    <xdr:to>
      <xdr:col>1</xdr:col>
      <xdr:colOff>676275</xdr:colOff>
      <xdr:row>54</xdr:row>
      <xdr:rowOff>53975</xdr:rowOff>
    </xdr:to>
    <xdr:sp macro="" textlink="">
      <xdr:nvSpPr>
        <xdr:cNvPr id="219" name="円/楕円 218"/>
        <xdr:cNvSpPr/>
      </xdr:nvSpPr>
      <xdr:spPr>
        <a:xfrm>
          <a:off x="1270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64152</xdr:rowOff>
    </xdr:from>
    <xdr:ext cx="762000" cy="259045"/>
    <xdr:sp macro="" textlink="">
      <xdr:nvSpPr>
        <xdr:cNvPr id="220" name="テキスト ボックス 219"/>
        <xdr:cNvSpPr txBox="1"/>
      </xdr:nvSpPr>
      <xdr:spPr>
        <a:xfrm>
          <a:off x="939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維持補修費、貸付金及び繰出金は、貸付金が前年度比減となったものの、みなとリサイクル清掃事務所維持管理等の増により維持補修費が、及び国民健康保険事業会計などの他会計繰出金の増により繰出金がそれぞれ増となったため、全体で増加してい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48" name="直線コネクタ 247"/>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49"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0" name="直線コネクタ 249"/>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107950</xdr:rowOff>
    </xdr:from>
    <xdr:to>
      <xdr:col>24</xdr:col>
      <xdr:colOff>31750</xdr:colOff>
      <xdr:row>54</xdr:row>
      <xdr:rowOff>127000</xdr:rowOff>
    </xdr:to>
    <xdr:cxnSp macro="">
      <xdr:nvCxnSpPr>
        <xdr:cNvPr id="253" name="直線コネクタ 252"/>
        <xdr:cNvCxnSpPr/>
      </xdr:nvCxnSpPr>
      <xdr:spPr>
        <a:xfrm>
          <a:off x="15671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86377</xdr:rowOff>
    </xdr:from>
    <xdr:ext cx="762000" cy="259045"/>
    <xdr:sp macro="" textlink="">
      <xdr:nvSpPr>
        <xdr:cNvPr id="254" name="その他平均値テキスト"/>
        <xdr:cNvSpPr txBox="1"/>
      </xdr:nvSpPr>
      <xdr:spPr>
        <a:xfrm>
          <a:off x="16598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5" name="フローチャート : 判断 254"/>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107950</xdr:rowOff>
    </xdr:from>
    <xdr:to>
      <xdr:col>22</xdr:col>
      <xdr:colOff>565150</xdr:colOff>
      <xdr:row>55</xdr:row>
      <xdr:rowOff>69850</xdr:rowOff>
    </xdr:to>
    <xdr:cxnSp macro="">
      <xdr:nvCxnSpPr>
        <xdr:cNvPr id="256" name="直線コネクタ 255"/>
        <xdr:cNvCxnSpPr/>
      </xdr:nvCxnSpPr>
      <xdr:spPr>
        <a:xfrm flipV="1">
          <a:off x="14782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7" name="フローチャート :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8" name="テキスト ボックス 257"/>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127000</xdr:rowOff>
    </xdr:to>
    <xdr:cxnSp macro="">
      <xdr:nvCxnSpPr>
        <xdr:cNvPr id="259" name="直線コネクタ 258"/>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0" name="フローチャート :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127000</xdr:rowOff>
    </xdr:to>
    <xdr:cxnSp macro="">
      <xdr:nvCxnSpPr>
        <xdr:cNvPr id="262" name="直線コネクタ 261"/>
        <xdr:cNvCxnSpPr/>
      </xdr:nvCxnSpPr>
      <xdr:spPr>
        <a:xfrm>
          <a:off x="13004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3" name="フローチャート : 判断 262"/>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64" name="テキスト ボックス 263"/>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5" name="フローチャート :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66" name="テキスト ボックス 265"/>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57150</xdr:rowOff>
    </xdr:from>
    <xdr:to>
      <xdr:col>22</xdr:col>
      <xdr:colOff>615950</xdr:colOff>
      <xdr:row>54</xdr:row>
      <xdr:rowOff>158750</xdr:rowOff>
    </xdr:to>
    <xdr:sp macro="" textlink="">
      <xdr:nvSpPr>
        <xdr:cNvPr id="274" name="円/楕円 273"/>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168927</xdr:rowOff>
    </xdr:from>
    <xdr:ext cx="736600" cy="259045"/>
    <xdr:sp macro="" textlink="">
      <xdr:nvSpPr>
        <xdr:cNvPr id="275" name="テキスト ボックス 274"/>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8" name="円/楕円 277"/>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16527</xdr:rowOff>
    </xdr:from>
    <xdr:ext cx="762000" cy="259045"/>
    <xdr:sp macro="" textlink="">
      <xdr:nvSpPr>
        <xdr:cNvPr id="279" name="テキスト ボックス 278"/>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比率計算の分子である、経常一般財源を財源とする補助費等は、私立認可保育所設置支援事業等の増により、前年度比</a:t>
          </a:r>
          <a:r>
            <a:rPr kumimoji="1" lang="en-US" altLang="ja-JP" sz="1300">
              <a:latin typeface="ＭＳ Ｐゴシック"/>
            </a:rPr>
            <a:t>7.6</a:t>
          </a:r>
          <a:r>
            <a:rPr kumimoji="1" lang="ja-JP" altLang="en-US" sz="1300">
              <a:latin typeface="ＭＳ Ｐゴシック"/>
            </a:rPr>
            <a:t>ポイント増加しました。その結果、補助費等の割合は</a:t>
          </a:r>
          <a:r>
            <a:rPr kumimoji="1" lang="en-US" altLang="ja-JP" sz="1300">
              <a:latin typeface="ＭＳ Ｐゴシック"/>
            </a:rPr>
            <a:t>6.3</a:t>
          </a:r>
          <a:r>
            <a:rPr kumimoji="1" lang="ja-JP" altLang="en-US" sz="1300">
              <a:latin typeface="ＭＳ Ｐゴシック"/>
            </a:rPr>
            <a:t>％と前年度比</a:t>
          </a:r>
          <a:r>
            <a:rPr kumimoji="1" lang="en-US" altLang="ja-JP" sz="1300">
              <a:latin typeface="ＭＳ Ｐゴシック"/>
            </a:rPr>
            <a:t>0.3</a:t>
          </a:r>
          <a:r>
            <a:rPr kumimoji="1" lang="ja-JP" altLang="en-US" sz="1300">
              <a:latin typeface="ＭＳ Ｐゴシック"/>
            </a:rPr>
            <a:t>ポイント上昇しました。</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69850</xdr:rowOff>
    </xdr:from>
    <xdr:to>
      <xdr:col>24</xdr:col>
      <xdr:colOff>31750</xdr:colOff>
      <xdr:row>37</xdr:row>
      <xdr:rowOff>165100</xdr:rowOff>
    </xdr:to>
    <xdr:cxnSp macro="">
      <xdr:nvCxnSpPr>
        <xdr:cNvPr id="309" name="直線コネクタ 308"/>
        <xdr:cNvCxnSpPr/>
      </xdr:nvCxnSpPr>
      <xdr:spPr>
        <a:xfrm flipV="1">
          <a:off x="16510000" y="589915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137177</xdr:rowOff>
    </xdr:from>
    <xdr:ext cx="762000" cy="259045"/>
    <xdr:sp macro="" textlink="">
      <xdr:nvSpPr>
        <xdr:cNvPr id="310" name="補助費等最小値テキスト"/>
        <xdr:cNvSpPr txBox="1"/>
      </xdr:nvSpPr>
      <xdr:spPr>
        <a:xfrm>
          <a:off x="16598900"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37</xdr:row>
      <xdr:rowOff>165100</xdr:rowOff>
    </xdr:from>
    <xdr:to>
      <xdr:col>24</xdr:col>
      <xdr:colOff>120650</xdr:colOff>
      <xdr:row>37</xdr:row>
      <xdr:rowOff>165100</xdr:rowOff>
    </xdr:to>
    <xdr:cxnSp macro="">
      <xdr:nvCxnSpPr>
        <xdr:cNvPr id="311" name="直線コネクタ 310"/>
        <xdr:cNvCxnSpPr/>
      </xdr:nvCxnSpPr>
      <xdr:spPr>
        <a:xfrm>
          <a:off x="16421100" y="650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156227</xdr:rowOff>
    </xdr:from>
    <xdr:ext cx="762000" cy="259045"/>
    <xdr:sp macro="" textlink="">
      <xdr:nvSpPr>
        <xdr:cNvPr id="312" name="補助費等最大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69850</xdr:rowOff>
    </xdr:from>
    <xdr:to>
      <xdr:col>24</xdr:col>
      <xdr:colOff>120650</xdr:colOff>
      <xdr:row>34</xdr:row>
      <xdr:rowOff>69850</xdr:rowOff>
    </xdr:to>
    <xdr:cxnSp macro="">
      <xdr:nvCxnSpPr>
        <xdr:cNvPr id="313" name="直線コネクタ 312"/>
        <xdr:cNvCxnSpPr/>
      </xdr:nvCxnSpPr>
      <xdr:spPr>
        <a:xfrm>
          <a:off x="16421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127000</xdr:rowOff>
    </xdr:to>
    <xdr:cxnSp macro="">
      <xdr:nvCxnSpPr>
        <xdr:cNvPr id="314" name="直線コネクタ 313"/>
        <xdr:cNvCxnSpPr/>
      </xdr:nvCxnSpPr>
      <xdr:spPr>
        <a:xfrm>
          <a:off x="15671800" y="6413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168927</xdr:rowOff>
    </xdr:from>
    <xdr:ext cx="762000" cy="259045"/>
    <xdr:sp macro="" textlink="">
      <xdr:nvSpPr>
        <xdr:cNvPr id="315" name="補助費等平均値テキスト"/>
        <xdr:cNvSpPr txBox="1"/>
      </xdr:nvSpPr>
      <xdr:spPr>
        <a:xfrm>
          <a:off x="16598900" y="599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152400</xdr:rowOff>
    </xdr:from>
    <xdr:to>
      <xdr:col>24</xdr:col>
      <xdr:colOff>82550</xdr:colOff>
      <xdr:row>36</xdr:row>
      <xdr:rowOff>82550</xdr:rowOff>
    </xdr:to>
    <xdr:sp macro="" textlink="">
      <xdr:nvSpPr>
        <xdr:cNvPr id="316" name="フローチャート : 判断 315"/>
        <xdr:cNvSpPr/>
      </xdr:nvSpPr>
      <xdr:spPr>
        <a:xfrm>
          <a:off x="164592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40</xdr:row>
      <xdr:rowOff>50800</xdr:rowOff>
    </xdr:to>
    <xdr:cxnSp macro="">
      <xdr:nvCxnSpPr>
        <xdr:cNvPr id="317" name="直線コネクタ 316"/>
        <xdr:cNvCxnSpPr/>
      </xdr:nvCxnSpPr>
      <xdr:spPr>
        <a:xfrm flipV="1">
          <a:off x="14782800" y="641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38100</xdr:rowOff>
    </xdr:from>
    <xdr:to>
      <xdr:col>22</xdr:col>
      <xdr:colOff>615950</xdr:colOff>
      <xdr:row>37</xdr:row>
      <xdr:rowOff>139700</xdr:rowOff>
    </xdr:to>
    <xdr:sp macro="" textlink="">
      <xdr:nvSpPr>
        <xdr:cNvPr id="318" name="フローチャート : 判断 317"/>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124477</xdr:rowOff>
    </xdr:from>
    <xdr:ext cx="736600" cy="259045"/>
    <xdr:sp macro="" textlink="">
      <xdr:nvSpPr>
        <xdr:cNvPr id="319" name="テキスト ボックス 318"/>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40</xdr:row>
      <xdr:rowOff>50800</xdr:rowOff>
    </xdr:to>
    <xdr:cxnSp macro="">
      <xdr:nvCxnSpPr>
        <xdr:cNvPr id="320" name="直線コネクタ 319"/>
        <xdr:cNvCxnSpPr/>
      </xdr:nvCxnSpPr>
      <xdr:spPr>
        <a:xfrm>
          <a:off x="13893800" y="671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1" name="フローチャート : 判断 320"/>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54627</xdr:rowOff>
    </xdr:from>
    <xdr:ext cx="762000" cy="259045"/>
    <xdr:sp macro="" textlink="">
      <xdr:nvSpPr>
        <xdr:cNvPr id="322" name="テキスト ボックス 321"/>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69850</xdr:rowOff>
    </xdr:to>
    <xdr:cxnSp macro="">
      <xdr:nvCxnSpPr>
        <xdr:cNvPr id="323" name="直線コネクタ 322"/>
        <xdr:cNvCxnSpPr/>
      </xdr:nvCxnSpPr>
      <xdr:spPr>
        <a:xfrm flipV="1">
          <a:off x="13004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0</xdr:rowOff>
    </xdr:from>
    <xdr:to>
      <xdr:col>20</xdr:col>
      <xdr:colOff>209550</xdr:colOff>
      <xdr:row>38</xdr:row>
      <xdr:rowOff>101600</xdr:rowOff>
    </xdr:to>
    <xdr:sp macro="" textlink="">
      <xdr:nvSpPr>
        <xdr:cNvPr id="324" name="フローチャート : 判断 323"/>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111777</xdr:rowOff>
    </xdr:from>
    <xdr:ext cx="762000" cy="259045"/>
    <xdr:sp macro="" textlink="">
      <xdr:nvSpPr>
        <xdr:cNvPr id="325" name="テキスト ボックス 324"/>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152400</xdr:rowOff>
    </xdr:from>
    <xdr:to>
      <xdr:col>19</xdr:col>
      <xdr:colOff>6350</xdr:colOff>
      <xdr:row>38</xdr:row>
      <xdr:rowOff>82550</xdr:rowOff>
    </xdr:to>
    <xdr:sp macro="" textlink="">
      <xdr:nvSpPr>
        <xdr:cNvPr id="326" name="フローチャート : 判断 325"/>
        <xdr:cNvSpPr/>
      </xdr:nvSpPr>
      <xdr:spPr>
        <a:xfrm>
          <a:off x="12954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92727</xdr:rowOff>
    </xdr:from>
    <xdr:ext cx="762000" cy="259045"/>
    <xdr:sp macro="" textlink="">
      <xdr:nvSpPr>
        <xdr:cNvPr id="327" name="テキスト ボックス 326"/>
        <xdr:cNvSpPr txBox="1"/>
      </xdr:nvSpPr>
      <xdr:spPr>
        <a:xfrm>
          <a:off x="12623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76200</xdr:rowOff>
    </xdr:from>
    <xdr:to>
      <xdr:col>24</xdr:col>
      <xdr:colOff>82550</xdr:colOff>
      <xdr:row>38</xdr:row>
      <xdr:rowOff>6350</xdr:rowOff>
    </xdr:to>
    <xdr:sp macro="" textlink="">
      <xdr:nvSpPr>
        <xdr:cNvPr id="333" name="円/楕円 332"/>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156227</xdr:rowOff>
    </xdr:from>
    <xdr:ext cx="762000" cy="259045"/>
    <xdr:sp macro="" textlink="">
      <xdr:nvSpPr>
        <xdr:cNvPr id="334" name="補助費等該当値テキスト"/>
        <xdr:cNvSpPr txBox="1"/>
      </xdr:nvSpPr>
      <xdr:spPr>
        <a:xfrm>
          <a:off x="16598900" y="632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5" name="円/楕円 33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36" name="テキスト ボックス 33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0</xdr:rowOff>
    </xdr:from>
    <xdr:to>
      <xdr:col>21</xdr:col>
      <xdr:colOff>412750</xdr:colOff>
      <xdr:row>40</xdr:row>
      <xdr:rowOff>101600</xdr:rowOff>
    </xdr:to>
    <xdr:sp macro="" textlink="">
      <xdr:nvSpPr>
        <xdr:cNvPr id="337" name="円/楕円 336"/>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86377</xdr:rowOff>
    </xdr:from>
    <xdr:ext cx="762000" cy="259045"/>
    <xdr:sp macro="" textlink="">
      <xdr:nvSpPr>
        <xdr:cNvPr id="338" name="テキスト ボックス 337"/>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9" name="円/楕円 338"/>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40" name="テキスト ボックス 339"/>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41" name="円/楕円 340"/>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105427</xdr:rowOff>
    </xdr:from>
    <xdr:ext cx="762000" cy="259045"/>
    <xdr:sp macro="" textlink="">
      <xdr:nvSpPr>
        <xdr:cNvPr id="342" name="テキスト ボックス 341"/>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比率計算の分子である、経常一般財源を財源とする公債費は、</a:t>
          </a:r>
          <a:r>
            <a:rPr kumimoji="1" lang="en-US" altLang="ja-JP" sz="1300">
              <a:latin typeface="ＭＳ Ｐゴシック"/>
            </a:rPr>
            <a:t>26</a:t>
          </a:r>
          <a:r>
            <a:rPr kumimoji="1" lang="ja-JP" altLang="en-US" sz="1300">
              <a:latin typeface="ＭＳ Ｐゴシック"/>
            </a:rPr>
            <a:t>年度に一部の区債の償還が完了したため、前年度比</a:t>
          </a:r>
          <a:r>
            <a:rPr kumimoji="1" lang="en-US" altLang="ja-JP" sz="1300">
              <a:latin typeface="ＭＳ Ｐゴシック"/>
            </a:rPr>
            <a:t>3.5</a:t>
          </a:r>
          <a:r>
            <a:rPr kumimoji="1" lang="ja-JP" altLang="en-US" sz="1300">
              <a:latin typeface="ＭＳ Ｐゴシック"/>
            </a:rPr>
            <a:t>ポイント減少しました。その結果、公債費の割合は</a:t>
          </a:r>
          <a:r>
            <a:rPr kumimoji="1" lang="en-US" altLang="ja-JP" sz="1300">
              <a:latin typeface="ＭＳ Ｐゴシック"/>
            </a:rPr>
            <a:t>1.2</a:t>
          </a:r>
          <a:r>
            <a:rPr kumimoji="1" lang="ja-JP" altLang="en-US" sz="1300">
              <a:latin typeface="ＭＳ Ｐゴシック"/>
            </a:rPr>
            <a:t>％と前年度比</a:t>
          </a:r>
          <a:r>
            <a:rPr kumimoji="1" lang="en-US" altLang="ja-JP" sz="1300">
              <a:latin typeface="ＭＳ Ｐゴシック"/>
            </a:rPr>
            <a:t>0.1</a:t>
          </a:r>
          <a:r>
            <a:rPr kumimoji="1" lang="ja-JP" altLang="en-US" sz="1300">
              <a:latin typeface="ＭＳ Ｐゴシック"/>
            </a:rPr>
            <a:t>ポイント低下しました。</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69" name="直線コネクタ 368"/>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0"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1" name="直線コネクタ 370"/>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3" name="直線コネクタ 37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74</xdr:row>
      <xdr:rowOff>69850</xdr:rowOff>
    </xdr:to>
    <xdr:cxnSp macro="">
      <xdr:nvCxnSpPr>
        <xdr:cNvPr id="374" name="直線コネクタ 373"/>
        <xdr:cNvCxnSpPr/>
      </xdr:nvCxnSpPr>
      <xdr:spPr>
        <a:xfrm flipV="1">
          <a:off x="3987800" y="12738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5"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6" name="フローチャート : 判断 375"/>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107950</xdr:rowOff>
    </xdr:to>
    <xdr:cxnSp macro="">
      <xdr:nvCxnSpPr>
        <xdr:cNvPr id="377" name="直線コネクタ 376"/>
        <xdr:cNvCxnSpPr/>
      </xdr:nvCxnSpPr>
      <xdr:spPr>
        <a:xfrm flipV="1">
          <a:off x="3098800" y="12757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78" name="フローチャート : 判断 377"/>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79" name="テキスト ボックス 378"/>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107950</xdr:rowOff>
    </xdr:from>
    <xdr:to>
      <xdr:col>4</xdr:col>
      <xdr:colOff>346075</xdr:colOff>
      <xdr:row>74</xdr:row>
      <xdr:rowOff>127000</xdr:rowOff>
    </xdr:to>
    <xdr:cxnSp macro="">
      <xdr:nvCxnSpPr>
        <xdr:cNvPr id="380" name="直線コネクタ 379"/>
        <xdr:cNvCxnSpPr/>
      </xdr:nvCxnSpPr>
      <xdr:spPr>
        <a:xfrm flipV="1">
          <a:off x="2209800" y="1279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1" name="フローチャート : 判断 380"/>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2" name="テキスト ボックス 381"/>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127000</xdr:rowOff>
    </xdr:to>
    <xdr:cxnSp macro="">
      <xdr:nvCxnSpPr>
        <xdr:cNvPr id="383" name="直線コネクタ 382"/>
        <xdr:cNvCxnSpPr/>
      </xdr:nvCxnSpPr>
      <xdr:spPr>
        <a:xfrm>
          <a:off x="1320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4" name="フローチャート : 判断 383"/>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385" name="テキスト ボックス 384"/>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6" name="フローチャート : 判断 385"/>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7" name="テキスト ボックス 386"/>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0</xdr:rowOff>
    </xdr:from>
    <xdr:to>
      <xdr:col>7</xdr:col>
      <xdr:colOff>66675</xdr:colOff>
      <xdr:row>74</xdr:row>
      <xdr:rowOff>101600</xdr:rowOff>
    </xdr:to>
    <xdr:sp macro="" textlink="">
      <xdr:nvSpPr>
        <xdr:cNvPr id="393" name="円/楕円 392"/>
        <xdr:cNvSpPr/>
      </xdr:nvSpPr>
      <xdr:spPr>
        <a:xfrm>
          <a:off x="4775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80027</xdr:rowOff>
    </xdr:from>
    <xdr:ext cx="762000" cy="259045"/>
    <xdr:sp macro="" textlink="">
      <xdr:nvSpPr>
        <xdr:cNvPr id="394"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95" name="円/楕円 394"/>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96" name="テキスト ボックス 395"/>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57150</xdr:rowOff>
    </xdr:from>
    <xdr:to>
      <xdr:col>4</xdr:col>
      <xdr:colOff>396875</xdr:colOff>
      <xdr:row>74</xdr:row>
      <xdr:rowOff>158750</xdr:rowOff>
    </xdr:to>
    <xdr:sp macro="" textlink="">
      <xdr:nvSpPr>
        <xdr:cNvPr id="397" name="円/楕円 396"/>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168927</xdr:rowOff>
    </xdr:from>
    <xdr:ext cx="762000" cy="259045"/>
    <xdr:sp macro="" textlink="">
      <xdr:nvSpPr>
        <xdr:cNvPr id="398" name="テキスト ボックス 397"/>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9" name="円/楕円 398"/>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400" name="テキスト ボックス 399"/>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1" name="円/楕円 400"/>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2" name="テキスト ボックス 401"/>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経常収支比率の割合が最も高い物件費の他、扶助費、維持補修費、補助費等及び繰出金が前年度比増加しており、比率が上昇しています。</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142240</xdr:rowOff>
    </xdr:from>
    <xdr:to>
      <xdr:col>24</xdr:col>
      <xdr:colOff>31750</xdr:colOff>
      <xdr:row>81</xdr:row>
      <xdr:rowOff>138430</xdr:rowOff>
    </xdr:to>
    <xdr:cxnSp macro="">
      <xdr:nvCxnSpPr>
        <xdr:cNvPr id="430" name="直線コネクタ 429"/>
        <xdr:cNvCxnSpPr/>
      </xdr:nvCxnSpPr>
      <xdr:spPr>
        <a:xfrm flipV="1">
          <a:off x="16510000" y="12829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110507</xdr:rowOff>
    </xdr:from>
    <xdr:ext cx="762000" cy="259045"/>
    <xdr:sp macro="" textlink="">
      <xdr:nvSpPr>
        <xdr:cNvPr id="43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138430</xdr:rowOff>
    </xdr:from>
    <xdr:to>
      <xdr:col>24</xdr:col>
      <xdr:colOff>120650</xdr:colOff>
      <xdr:row>81</xdr:row>
      <xdr:rowOff>138430</xdr:rowOff>
    </xdr:to>
    <xdr:cxnSp macro="">
      <xdr:nvCxnSpPr>
        <xdr:cNvPr id="432" name="直線コネクタ 43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57167</xdr:rowOff>
    </xdr:from>
    <xdr:ext cx="762000" cy="259045"/>
    <xdr:sp macro="" textlink="">
      <xdr:nvSpPr>
        <xdr:cNvPr id="433" name="公債費以外最大値テキスト"/>
        <xdr:cNvSpPr txBox="1"/>
      </xdr:nvSpPr>
      <xdr:spPr>
        <a:xfrm>
          <a:off x="16598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74</xdr:row>
      <xdr:rowOff>142240</xdr:rowOff>
    </xdr:from>
    <xdr:to>
      <xdr:col>24</xdr:col>
      <xdr:colOff>120650</xdr:colOff>
      <xdr:row>74</xdr:row>
      <xdr:rowOff>142240</xdr:rowOff>
    </xdr:to>
    <xdr:cxnSp macro="">
      <xdr:nvCxnSpPr>
        <xdr:cNvPr id="434" name="直線コネクタ 433"/>
        <xdr:cNvCxnSpPr/>
      </xdr:nvCxnSpPr>
      <xdr:spPr>
        <a:xfrm>
          <a:off x="16421100" y="1282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27940</xdr:rowOff>
    </xdr:from>
    <xdr:to>
      <xdr:col>24</xdr:col>
      <xdr:colOff>31750</xdr:colOff>
      <xdr:row>74</xdr:row>
      <xdr:rowOff>142240</xdr:rowOff>
    </xdr:to>
    <xdr:cxnSp macro="">
      <xdr:nvCxnSpPr>
        <xdr:cNvPr id="435" name="直線コネクタ 434"/>
        <xdr:cNvCxnSpPr/>
      </xdr:nvCxnSpPr>
      <xdr:spPr>
        <a:xfrm>
          <a:off x="15671800" y="12715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139716</xdr:rowOff>
    </xdr:from>
    <xdr:ext cx="762000" cy="259045"/>
    <xdr:sp macro="" textlink="">
      <xdr:nvSpPr>
        <xdr:cNvPr id="436" name="公債費以外平均値テキスト"/>
        <xdr:cNvSpPr txBox="1"/>
      </xdr:nvSpPr>
      <xdr:spPr>
        <a:xfrm>
          <a:off x="16598900" y="13512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37" name="フローチャート : 判断 436"/>
        <xdr:cNvSpPr/>
      </xdr:nvSpPr>
      <xdr:spPr>
        <a:xfrm>
          <a:off x="164592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27940</xdr:rowOff>
    </xdr:from>
    <xdr:to>
      <xdr:col>22</xdr:col>
      <xdr:colOff>565150</xdr:colOff>
      <xdr:row>77</xdr:row>
      <xdr:rowOff>115570</xdr:rowOff>
    </xdr:to>
    <xdr:cxnSp macro="">
      <xdr:nvCxnSpPr>
        <xdr:cNvPr id="438" name="直線コネクタ 437"/>
        <xdr:cNvCxnSpPr/>
      </xdr:nvCxnSpPr>
      <xdr:spPr>
        <a:xfrm flipV="1">
          <a:off x="14782800" y="1271524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148589</xdr:rowOff>
    </xdr:from>
    <xdr:to>
      <xdr:col>22</xdr:col>
      <xdr:colOff>615950</xdr:colOff>
      <xdr:row>80</xdr:row>
      <xdr:rowOff>78739</xdr:rowOff>
    </xdr:to>
    <xdr:sp macro="" textlink="">
      <xdr:nvSpPr>
        <xdr:cNvPr id="439" name="フローチャート : 判断 438"/>
        <xdr:cNvSpPr/>
      </xdr:nvSpPr>
      <xdr:spPr>
        <a:xfrm>
          <a:off x="15621000" y="136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63516</xdr:rowOff>
    </xdr:from>
    <xdr:ext cx="736600" cy="259045"/>
    <xdr:sp macro="" textlink="">
      <xdr:nvSpPr>
        <xdr:cNvPr id="440" name="テキスト ボックス 439"/>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96520</xdr:rowOff>
    </xdr:to>
    <xdr:cxnSp macro="">
      <xdr:nvCxnSpPr>
        <xdr:cNvPr id="441" name="直線コネクタ 440"/>
        <xdr:cNvCxnSpPr/>
      </xdr:nvCxnSpPr>
      <xdr:spPr>
        <a:xfrm flipV="1">
          <a:off x="13893800" y="13317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121920</xdr:rowOff>
    </xdr:from>
    <xdr:to>
      <xdr:col>21</xdr:col>
      <xdr:colOff>412750</xdr:colOff>
      <xdr:row>81</xdr:row>
      <xdr:rowOff>52070</xdr:rowOff>
    </xdr:to>
    <xdr:sp macro="" textlink="">
      <xdr:nvSpPr>
        <xdr:cNvPr id="442" name="フローチャート : 判断 441"/>
        <xdr:cNvSpPr/>
      </xdr:nvSpPr>
      <xdr:spPr>
        <a:xfrm>
          <a:off x="14732000" y="1383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36847</xdr:rowOff>
    </xdr:from>
    <xdr:ext cx="762000" cy="259045"/>
    <xdr:sp macro="" textlink="">
      <xdr:nvSpPr>
        <xdr:cNvPr id="443" name="テキスト ボックス 442"/>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66039</xdr:rowOff>
    </xdr:from>
    <xdr:to>
      <xdr:col>20</xdr:col>
      <xdr:colOff>158750</xdr:colOff>
      <xdr:row>78</xdr:row>
      <xdr:rowOff>96520</xdr:rowOff>
    </xdr:to>
    <xdr:cxnSp macro="">
      <xdr:nvCxnSpPr>
        <xdr:cNvPr id="444" name="直線コネクタ 443"/>
        <xdr:cNvCxnSpPr/>
      </xdr:nvCxnSpPr>
      <xdr:spPr>
        <a:xfrm>
          <a:off x="13004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81</xdr:row>
      <xdr:rowOff>133350</xdr:rowOff>
    </xdr:from>
    <xdr:to>
      <xdr:col>20</xdr:col>
      <xdr:colOff>209550</xdr:colOff>
      <xdr:row>82</xdr:row>
      <xdr:rowOff>63500</xdr:rowOff>
    </xdr:to>
    <xdr:sp macro="" textlink="">
      <xdr:nvSpPr>
        <xdr:cNvPr id="445" name="フローチャート : 判断 444"/>
        <xdr:cNvSpPr/>
      </xdr:nvSpPr>
      <xdr:spPr>
        <a:xfrm>
          <a:off x="13843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48277</xdr:rowOff>
    </xdr:from>
    <xdr:ext cx="762000" cy="259045"/>
    <xdr:sp macro="" textlink="">
      <xdr:nvSpPr>
        <xdr:cNvPr id="446" name="テキスト ボックス 445"/>
        <xdr:cNvSpPr txBox="1"/>
      </xdr:nvSpPr>
      <xdr:spPr>
        <a:xfrm>
          <a:off x="13512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81</xdr:row>
      <xdr:rowOff>133350</xdr:rowOff>
    </xdr:from>
    <xdr:to>
      <xdr:col>19</xdr:col>
      <xdr:colOff>6350</xdr:colOff>
      <xdr:row>82</xdr:row>
      <xdr:rowOff>63500</xdr:rowOff>
    </xdr:to>
    <xdr:sp macro="" textlink="">
      <xdr:nvSpPr>
        <xdr:cNvPr id="447" name="フローチャート : 判断 446"/>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48277</xdr:rowOff>
    </xdr:from>
    <xdr:ext cx="762000" cy="259045"/>
    <xdr:sp macro="" textlink="">
      <xdr:nvSpPr>
        <xdr:cNvPr id="448" name="テキスト ボックス 447"/>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91440</xdr:rowOff>
    </xdr:from>
    <xdr:to>
      <xdr:col>24</xdr:col>
      <xdr:colOff>82550</xdr:colOff>
      <xdr:row>75</xdr:row>
      <xdr:rowOff>21590</xdr:rowOff>
    </xdr:to>
    <xdr:sp macro="" textlink="">
      <xdr:nvSpPr>
        <xdr:cNvPr id="454" name="円/楕円 453"/>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17</xdr:rowOff>
    </xdr:from>
    <xdr:ext cx="762000" cy="259045"/>
    <xdr:sp macro="" textlink="">
      <xdr:nvSpPr>
        <xdr:cNvPr id="455" name="公債費以外該当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148590</xdr:rowOff>
    </xdr:from>
    <xdr:to>
      <xdr:col>22</xdr:col>
      <xdr:colOff>615950</xdr:colOff>
      <xdr:row>74</xdr:row>
      <xdr:rowOff>78740</xdr:rowOff>
    </xdr:to>
    <xdr:sp macro="" textlink="">
      <xdr:nvSpPr>
        <xdr:cNvPr id="456" name="円/楕円 455"/>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88917</xdr:rowOff>
    </xdr:from>
    <xdr:ext cx="736600" cy="259045"/>
    <xdr:sp macro="" textlink="">
      <xdr:nvSpPr>
        <xdr:cNvPr id="457" name="テキスト ボックス 456"/>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8" name="円/楕円 457"/>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59" name="テキスト ボックス 458"/>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60" name="円/楕円 459"/>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157497</xdr:rowOff>
    </xdr:from>
    <xdr:ext cx="762000" cy="259045"/>
    <xdr:sp macro="" textlink="">
      <xdr:nvSpPr>
        <xdr:cNvPr id="461" name="テキスト ボックス 460"/>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62" name="円/楕円 461"/>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127016</xdr:rowOff>
    </xdr:from>
    <xdr:ext cx="762000" cy="259045"/>
    <xdr:sp macro="" textlink="">
      <xdr:nvSpPr>
        <xdr:cNvPr id="463" name="テキスト ボックス 462"/>
        <xdr:cNvSpPr txBox="1"/>
      </xdr:nvSpPr>
      <xdr:spPr>
        <a:xfrm>
          <a:off x="12623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東京都港区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112674</xdr:rowOff>
    </xdr:from>
    <xdr:to>
      <xdr:col>4</xdr:col>
      <xdr:colOff>1117600</xdr:colOff>
      <xdr:row>17</xdr:row>
      <xdr:rowOff>124975</xdr:rowOff>
    </xdr:to>
    <xdr:cxnSp macro="">
      <xdr:nvCxnSpPr>
        <xdr:cNvPr id="52" name="直線コネクタ 51"/>
        <xdr:cNvCxnSpPr/>
      </xdr:nvCxnSpPr>
      <xdr:spPr bwMode="auto">
        <a:xfrm>
          <a:off x="5003800" y="3074949"/>
          <a:ext cx="6477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20671</xdr:rowOff>
    </xdr:from>
    <xdr:ext cx="762000" cy="259045"/>
    <xdr:sp macro="" textlink="">
      <xdr:nvSpPr>
        <xdr:cNvPr id="53" name="人口1人当たり決算額の推移平均値テキスト130"/>
        <xdr:cNvSpPr txBox="1"/>
      </xdr:nvSpPr>
      <xdr:spPr>
        <a:xfrm>
          <a:off x="5740400" y="3154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98523</xdr:rowOff>
    </xdr:from>
    <xdr:to>
      <xdr:col>4</xdr:col>
      <xdr:colOff>469900</xdr:colOff>
      <xdr:row>17</xdr:row>
      <xdr:rowOff>112674</xdr:rowOff>
    </xdr:to>
    <xdr:cxnSp macro="">
      <xdr:nvCxnSpPr>
        <xdr:cNvPr id="55" name="直線コネクタ 54"/>
        <xdr:cNvCxnSpPr/>
      </xdr:nvCxnSpPr>
      <xdr:spPr bwMode="auto">
        <a:xfrm>
          <a:off x="4305300" y="3060798"/>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66192</xdr:rowOff>
    </xdr:from>
    <xdr:to>
      <xdr:col>3</xdr:col>
      <xdr:colOff>904875</xdr:colOff>
      <xdr:row>17</xdr:row>
      <xdr:rowOff>98523</xdr:rowOff>
    </xdr:to>
    <xdr:cxnSp macro="">
      <xdr:nvCxnSpPr>
        <xdr:cNvPr id="58" name="直線コネクタ 57"/>
        <xdr:cNvCxnSpPr/>
      </xdr:nvCxnSpPr>
      <xdr:spPr bwMode="auto">
        <a:xfrm>
          <a:off x="3606800" y="3028467"/>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91872</xdr:rowOff>
    </xdr:from>
    <xdr:to>
      <xdr:col>3</xdr:col>
      <xdr:colOff>206375</xdr:colOff>
      <xdr:row>17</xdr:row>
      <xdr:rowOff>66192</xdr:rowOff>
    </xdr:to>
    <xdr:cxnSp macro="">
      <xdr:nvCxnSpPr>
        <xdr:cNvPr id="61" name="直線コネクタ 60"/>
        <xdr:cNvCxnSpPr/>
      </xdr:nvCxnSpPr>
      <xdr:spPr bwMode="auto">
        <a:xfrm>
          <a:off x="2908300" y="2882697"/>
          <a:ext cx="698500" cy="145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74175</xdr:rowOff>
    </xdr:from>
    <xdr:to>
      <xdr:col>5</xdr:col>
      <xdr:colOff>34925</xdr:colOff>
      <xdr:row>18</xdr:row>
      <xdr:rowOff>4325</xdr:rowOff>
    </xdr:to>
    <xdr:sp macro="" textlink="">
      <xdr:nvSpPr>
        <xdr:cNvPr id="71" name="円/楕円 70"/>
        <xdr:cNvSpPr/>
      </xdr:nvSpPr>
      <xdr:spPr bwMode="auto">
        <a:xfrm>
          <a:off x="5600700" y="3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90702</xdr:rowOff>
    </xdr:from>
    <xdr:ext cx="762000" cy="259045"/>
    <xdr:sp macro="" textlink="">
      <xdr:nvSpPr>
        <xdr:cNvPr id="72" name="人口1人当たり決算額の推移該当値テキスト130"/>
        <xdr:cNvSpPr txBox="1"/>
      </xdr:nvSpPr>
      <xdr:spPr>
        <a:xfrm>
          <a:off x="5740400" y="28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61874</xdr:rowOff>
    </xdr:from>
    <xdr:to>
      <xdr:col>4</xdr:col>
      <xdr:colOff>520700</xdr:colOff>
      <xdr:row>17</xdr:row>
      <xdr:rowOff>163474</xdr:rowOff>
    </xdr:to>
    <xdr:sp macro="" textlink="">
      <xdr:nvSpPr>
        <xdr:cNvPr id="73" name="円/楕円 72"/>
        <xdr:cNvSpPr/>
      </xdr:nvSpPr>
      <xdr:spPr bwMode="auto">
        <a:xfrm>
          <a:off x="4953000" y="302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2201</xdr:rowOff>
    </xdr:from>
    <xdr:ext cx="736600" cy="259045"/>
    <xdr:sp macro="" textlink="">
      <xdr:nvSpPr>
        <xdr:cNvPr id="74" name="テキスト ボックス 73"/>
        <xdr:cNvSpPr txBox="1"/>
      </xdr:nvSpPr>
      <xdr:spPr>
        <a:xfrm>
          <a:off x="4622800" y="279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47723</xdr:rowOff>
    </xdr:from>
    <xdr:to>
      <xdr:col>3</xdr:col>
      <xdr:colOff>955675</xdr:colOff>
      <xdr:row>17</xdr:row>
      <xdr:rowOff>149323</xdr:rowOff>
    </xdr:to>
    <xdr:sp macro="" textlink="">
      <xdr:nvSpPr>
        <xdr:cNvPr id="75" name="円/楕円 74"/>
        <xdr:cNvSpPr/>
      </xdr:nvSpPr>
      <xdr:spPr bwMode="auto">
        <a:xfrm>
          <a:off x="4254500" y="30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159500</xdr:rowOff>
    </xdr:from>
    <xdr:ext cx="762000" cy="259045"/>
    <xdr:sp macro="" textlink="">
      <xdr:nvSpPr>
        <xdr:cNvPr id="76" name="テキスト ボックス 75"/>
        <xdr:cNvSpPr txBox="1"/>
      </xdr:nvSpPr>
      <xdr:spPr>
        <a:xfrm>
          <a:off x="3924300" y="27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15392</xdr:rowOff>
    </xdr:from>
    <xdr:to>
      <xdr:col>3</xdr:col>
      <xdr:colOff>257175</xdr:colOff>
      <xdr:row>17</xdr:row>
      <xdr:rowOff>116992</xdr:rowOff>
    </xdr:to>
    <xdr:sp macro="" textlink="">
      <xdr:nvSpPr>
        <xdr:cNvPr id="77" name="円/楕円 76"/>
        <xdr:cNvSpPr/>
      </xdr:nvSpPr>
      <xdr:spPr bwMode="auto">
        <a:xfrm>
          <a:off x="3556000" y="297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127169</xdr:rowOff>
    </xdr:from>
    <xdr:ext cx="762000" cy="259045"/>
    <xdr:sp macro="" textlink="">
      <xdr:nvSpPr>
        <xdr:cNvPr id="78" name="テキスト ボックス 77"/>
        <xdr:cNvSpPr txBox="1"/>
      </xdr:nvSpPr>
      <xdr:spPr>
        <a:xfrm>
          <a:off x="3225800" y="27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41072</xdr:rowOff>
    </xdr:from>
    <xdr:to>
      <xdr:col>2</xdr:col>
      <xdr:colOff>692150</xdr:colOff>
      <xdr:row>16</xdr:row>
      <xdr:rowOff>142672</xdr:rowOff>
    </xdr:to>
    <xdr:sp macro="" textlink="">
      <xdr:nvSpPr>
        <xdr:cNvPr id="79" name="円/楕円 78"/>
        <xdr:cNvSpPr/>
      </xdr:nvSpPr>
      <xdr:spPr bwMode="auto">
        <a:xfrm>
          <a:off x="2857500" y="283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152849</xdr:rowOff>
    </xdr:from>
    <xdr:ext cx="762000" cy="259045"/>
    <xdr:sp macro="" textlink="">
      <xdr:nvSpPr>
        <xdr:cNvPr id="80" name="テキスト ボックス 79"/>
        <xdr:cNvSpPr txBox="1"/>
      </xdr:nvSpPr>
      <xdr:spPr>
        <a:xfrm>
          <a:off x="2527300" y="260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299234</xdr:rowOff>
    </xdr:from>
    <xdr:to>
      <xdr:col>4</xdr:col>
      <xdr:colOff>1117600</xdr:colOff>
      <xdr:row>36</xdr:row>
      <xdr:rowOff>46141</xdr:rowOff>
    </xdr:to>
    <xdr:cxnSp macro="">
      <xdr:nvCxnSpPr>
        <xdr:cNvPr id="116" name="直線コネクタ 115"/>
        <xdr:cNvCxnSpPr/>
      </xdr:nvCxnSpPr>
      <xdr:spPr bwMode="auto">
        <a:xfrm>
          <a:off x="5003800" y="6909584"/>
          <a:ext cx="647700" cy="8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39169</xdr:rowOff>
    </xdr:from>
    <xdr:ext cx="762000" cy="259045"/>
    <xdr:sp macro="" textlink="">
      <xdr:nvSpPr>
        <xdr:cNvPr id="117" name="人口1人当たり決算額の推移平均値テキスト445"/>
        <xdr:cNvSpPr txBox="1"/>
      </xdr:nvSpPr>
      <xdr:spPr>
        <a:xfrm>
          <a:off x="5740400" y="6649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205508</xdr:rowOff>
    </xdr:from>
    <xdr:to>
      <xdr:col>4</xdr:col>
      <xdr:colOff>469900</xdr:colOff>
      <xdr:row>35</xdr:row>
      <xdr:rowOff>299234</xdr:rowOff>
    </xdr:to>
    <xdr:cxnSp macro="">
      <xdr:nvCxnSpPr>
        <xdr:cNvPr id="119" name="直線コネクタ 118"/>
        <xdr:cNvCxnSpPr/>
      </xdr:nvCxnSpPr>
      <xdr:spPr bwMode="auto">
        <a:xfrm>
          <a:off x="4305300" y="6815858"/>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205416</xdr:rowOff>
    </xdr:from>
    <xdr:ext cx="736600" cy="259045"/>
    <xdr:sp macro="" textlink="">
      <xdr:nvSpPr>
        <xdr:cNvPr id="121" name="テキスト ボックス 120"/>
        <xdr:cNvSpPr txBox="1"/>
      </xdr:nvSpPr>
      <xdr:spPr>
        <a:xfrm>
          <a:off x="4622800" y="647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121906</xdr:rowOff>
    </xdr:from>
    <xdr:to>
      <xdr:col>3</xdr:col>
      <xdr:colOff>904875</xdr:colOff>
      <xdr:row>35</xdr:row>
      <xdr:rowOff>205508</xdr:rowOff>
    </xdr:to>
    <xdr:cxnSp macro="">
      <xdr:nvCxnSpPr>
        <xdr:cNvPr id="122" name="直線コネクタ 121"/>
        <xdr:cNvCxnSpPr/>
      </xdr:nvCxnSpPr>
      <xdr:spPr bwMode="auto">
        <a:xfrm>
          <a:off x="3606800" y="6732256"/>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161590</xdr:rowOff>
    </xdr:from>
    <xdr:ext cx="762000" cy="259045"/>
    <xdr:sp macro="" textlink="">
      <xdr:nvSpPr>
        <xdr:cNvPr id="124" name="テキスト ボックス 123"/>
        <xdr:cNvSpPr txBox="1"/>
      </xdr:nvSpPr>
      <xdr:spPr>
        <a:xfrm>
          <a:off x="39243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323596</xdr:rowOff>
    </xdr:from>
    <xdr:to>
      <xdr:col>3</xdr:col>
      <xdr:colOff>206375</xdr:colOff>
      <xdr:row>35</xdr:row>
      <xdr:rowOff>121906</xdr:rowOff>
    </xdr:to>
    <xdr:cxnSp macro="">
      <xdr:nvCxnSpPr>
        <xdr:cNvPr id="125" name="直線コネクタ 124"/>
        <xdr:cNvCxnSpPr/>
      </xdr:nvCxnSpPr>
      <xdr:spPr bwMode="auto">
        <a:xfrm>
          <a:off x="2908300" y="6591046"/>
          <a:ext cx="698500" cy="14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111625</xdr:rowOff>
    </xdr:from>
    <xdr:ext cx="762000" cy="259045"/>
    <xdr:sp macro="" textlink="">
      <xdr:nvSpPr>
        <xdr:cNvPr id="127" name="テキスト ボックス 126"/>
        <xdr:cNvSpPr txBox="1"/>
      </xdr:nvSpPr>
      <xdr:spPr>
        <a:xfrm>
          <a:off x="32258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338241</xdr:rowOff>
    </xdr:from>
    <xdr:to>
      <xdr:col>5</xdr:col>
      <xdr:colOff>34925</xdr:colOff>
      <xdr:row>36</xdr:row>
      <xdr:rowOff>96941</xdr:rowOff>
    </xdr:to>
    <xdr:sp macro="" textlink="">
      <xdr:nvSpPr>
        <xdr:cNvPr id="135" name="円/楕円 134"/>
        <xdr:cNvSpPr/>
      </xdr:nvSpPr>
      <xdr:spPr bwMode="auto">
        <a:xfrm>
          <a:off x="5600700" y="69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310318</xdr:rowOff>
    </xdr:from>
    <xdr:ext cx="762000" cy="259045"/>
    <xdr:sp macro="" textlink="">
      <xdr:nvSpPr>
        <xdr:cNvPr id="136" name="人口1人当たり決算額の推移該当値テキスト445"/>
        <xdr:cNvSpPr txBox="1"/>
      </xdr:nvSpPr>
      <xdr:spPr>
        <a:xfrm>
          <a:off x="5740400" y="692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248434</xdr:rowOff>
    </xdr:from>
    <xdr:to>
      <xdr:col>4</xdr:col>
      <xdr:colOff>520700</xdr:colOff>
      <xdr:row>36</xdr:row>
      <xdr:rowOff>7134</xdr:rowOff>
    </xdr:to>
    <xdr:sp macro="" textlink="">
      <xdr:nvSpPr>
        <xdr:cNvPr id="137" name="円/楕円 136"/>
        <xdr:cNvSpPr/>
      </xdr:nvSpPr>
      <xdr:spPr bwMode="auto">
        <a:xfrm>
          <a:off x="49530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334811</xdr:rowOff>
    </xdr:from>
    <xdr:ext cx="736600" cy="259045"/>
    <xdr:sp macro="" textlink="">
      <xdr:nvSpPr>
        <xdr:cNvPr id="138" name="テキスト ボックス 137"/>
        <xdr:cNvSpPr txBox="1"/>
      </xdr:nvSpPr>
      <xdr:spPr>
        <a:xfrm>
          <a:off x="4622800" y="694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154708</xdr:rowOff>
    </xdr:from>
    <xdr:to>
      <xdr:col>3</xdr:col>
      <xdr:colOff>955675</xdr:colOff>
      <xdr:row>35</xdr:row>
      <xdr:rowOff>256308</xdr:rowOff>
    </xdr:to>
    <xdr:sp macro="" textlink="">
      <xdr:nvSpPr>
        <xdr:cNvPr id="139" name="円/楕円 138"/>
        <xdr:cNvSpPr/>
      </xdr:nvSpPr>
      <xdr:spPr bwMode="auto">
        <a:xfrm>
          <a:off x="42545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241085</xdr:rowOff>
    </xdr:from>
    <xdr:ext cx="762000" cy="259045"/>
    <xdr:sp macro="" textlink="">
      <xdr:nvSpPr>
        <xdr:cNvPr id="140" name="テキスト ボックス 139"/>
        <xdr:cNvSpPr txBox="1"/>
      </xdr:nvSpPr>
      <xdr:spPr>
        <a:xfrm>
          <a:off x="39243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71106</xdr:rowOff>
    </xdr:from>
    <xdr:to>
      <xdr:col>3</xdr:col>
      <xdr:colOff>257175</xdr:colOff>
      <xdr:row>35</xdr:row>
      <xdr:rowOff>172706</xdr:rowOff>
    </xdr:to>
    <xdr:sp macro="" textlink="">
      <xdr:nvSpPr>
        <xdr:cNvPr id="141" name="円/楕円 140"/>
        <xdr:cNvSpPr/>
      </xdr:nvSpPr>
      <xdr:spPr bwMode="auto">
        <a:xfrm>
          <a:off x="3556000" y="668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157483</xdr:rowOff>
    </xdr:from>
    <xdr:ext cx="762000" cy="259045"/>
    <xdr:sp macro="" textlink="">
      <xdr:nvSpPr>
        <xdr:cNvPr id="142" name="テキスト ボックス 141"/>
        <xdr:cNvSpPr txBox="1"/>
      </xdr:nvSpPr>
      <xdr:spPr>
        <a:xfrm>
          <a:off x="3225800" y="67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272796</xdr:rowOff>
    </xdr:from>
    <xdr:to>
      <xdr:col>2</xdr:col>
      <xdr:colOff>692150</xdr:colOff>
      <xdr:row>35</xdr:row>
      <xdr:rowOff>31496</xdr:rowOff>
    </xdr:to>
    <xdr:sp macro="" textlink="">
      <xdr:nvSpPr>
        <xdr:cNvPr id="143" name="円/楕円 142"/>
        <xdr:cNvSpPr/>
      </xdr:nvSpPr>
      <xdr:spPr bwMode="auto">
        <a:xfrm>
          <a:off x="2857500" y="654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41673</xdr:rowOff>
    </xdr:from>
    <xdr:ext cx="762000" cy="259045"/>
    <xdr:sp macro="" textlink="">
      <xdr:nvSpPr>
        <xdr:cNvPr id="144" name="テキスト ボックス 143"/>
        <xdr:cNvSpPr txBox="1"/>
      </xdr:nvSpPr>
      <xdr:spPr>
        <a:xfrm>
          <a:off x="2527300" y="630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81091</xdr:rowOff>
    </xdr:from>
    <xdr:to>
      <xdr:col>6</xdr:col>
      <xdr:colOff>511175</xdr:colOff>
      <xdr:row>36</xdr:row>
      <xdr:rowOff>108066</xdr:rowOff>
    </xdr:to>
    <xdr:cxnSp macro="">
      <xdr:nvCxnSpPr>
        <xdr:cNvPr id="63" name="直線コネクタ 62"/>
        <xdr:cNvCxnSpPr/>
      </xdr:nvCxnSpPr>
      <xdr:spPr>
        <a:xfrm>
          <a:off x="3797300" y="625329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79349</xdr:rowOff>
    </xdr:from>
    <xdr:to>
      <xdr:col>5</xdr:col>
      <xdr:colOff>358775</xdr:colOff>
      <xdr:row>36</xdr:row>
      <xdr:rowOff>81091</xdr:rowOff>
    </xdr:to>
    <xdr:cxnSp macro="">
      <xdr:nvCxnSpPr>
        <xdr:cNvPr id="66" name="直線コネクタ 65"/>
        <xdr:cNvCxnSpPr/>
      </xdr:nvCxnSpPr>
      <xdr:spPr>
        <a:xfrm>
          <a:off x="2908300" y="625154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168297</xdr:rowOff>
    </xdr:from>
    <xdr:to>
      <xdr:col>4</xdr:col>
      <xdr:colOff>155575</xdr:colOff>
      <xdr:row>36</xdr:row>
      <xdr:rowOff>79349</xdr:rowOff>
    </xdr:to>
    <xdr:cxnSp macro="">
      <xdr:nvCxnSpPr>
        <xdr:cNvPr id="69" name="直線コネクタ 68"/>
        <xdr:cNvCxnSpPr/>
      </xdr:nvCxnSpPr>
      <xdr:spPr>
        <a:xfrm>
          <a:off x="2019300" y="6169047"/>
          <a:ext cx="8890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47411</xdr:rowOff>
    </xdr:from>
    <xdr:to>
      <xdr:col>2</xdr:col>
      <xdr:colOff>638175</xdr:colOff>
      <xdr:row>35</xdr:row>
      <xdr:rowOff>168297</xdr:rowOff>
    </xdr:to>
    <xdr:cxnSp macro="">
      <xdr:nvCxnSpPr>
        <xdr:cNvPr id="72" name="直線コネクタ 71"/>
        <xdr:cNvCxnSpPr/>
      </xdr:nvCxnSpPr>
      <xdr:spPr>
        <a:xfrm>
          <a:off x="1130300" y="6048161"/>
          <a:ext cx="889000" cy="1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57266</xdr:rowOff>
    </xdr:from>
    <xdr:to>
      <xdr:col>6</xdr:col>
      <xdr:colOff>561975</xdr:colOff>
      <xdr:row>36</xdr:row>
      <xdr:rowOff>158866</xdr:rowOff>
    </xdr:to>
    <xdr:sp macro="" textlink="">
      <xdr:nvSpPr>
        <xdr:cNvPr id="82" name="円/楕円 81"/>
        <xdr:cNvSpPr/>
      </xdr:nvSpPr>
      <xdr:spPr>
        <a:xfrm>
          <a:off x="4584700" y="62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80143</xdr:rowOff>
    </xdr:from>
    <xdr:ext cx="534377" cy="259045"/>
    <xdr:sp macro="" textlink="">
      <xdr:nvSpPr>
        <xdr:cNvPr id="83" name="人件費該当値テキスト"/>
        <xdr:cNvSpPr txBox="1"/>
      </xdr:nvSpPr>
      <xdr:spPr>
        <a:xfrm>
          <a:off x="4686300" y="60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30291</xdr:rowOff>
    </xdr:from>
    <xdr:to>
      <xdr:col>5</xdr:col>
      <xdr:colOff>409575</xdr:colOff>
      <xdr:row>36</xdr:row>
      <xdr:rowOff>131891</xdr:rowOff>
    </xdr:to>
    <xdr:sp macro="" textlink="">
      <xdr:nvSpPr>
        <xdr:cNvPr id="84" name="円/楕円 83"/>
        <xdr:cNvSpPr/>
      </xdr:nvSpPr>
      <xdr:spPr>
        <a:xfrm>
          <a:off x="3746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148418</xdr:rowOff>
    </xdr:from>
    <xdr:ext cx="534377" cy="259045"/>
    <xdr:sp macro="" textlink="">
      <xdr:nvSpPr>
        <xdr:cNvPr id="85" name="テキスト ボックス 84"/>
        <xdr:cNvSpPr txBox="1"/>
      </xdr:nvSpPr>
      <xdr:spPr>
        <a:xfrm>
          <a:off x="3530111" y="5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28549</xdr:rowOff>
    </xdr:from>
    <xdr:to>
      <xdr:col>4</xdr:col>
      <xdr:colOff>206375</xdr:colOff>
      <xdr:row>36</xdr:row>
      <xdr:rowOff>130149</xdr:rowOff>
    </xdr:to>
    <xdr:sp macro="" textlink="">
      <xdr:nvSpPr>
        <xdr:cNvPr id="86" name="円/楕円 85"/>
        <xdr:cNvSpPr/>
      </xdr:nvSpPr>
      <xdr:spPr>
        <a:xfrm>
          <a:off x="2857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146676</xdr:rowOff>
    </xdr:from>
    <xdr:ext cx="534377" cy="259045"/>
    <xdr:sp macro="" textlink="">
      <xdr:nvSpPr>
        <xdr:cNvPr id="87" name="テキスト ボックス 86"/>
        <xdr:cNvSpPr txBox="1"/>
      </xdr:nvSpPr>
      <xdr:spPr>
        <a:xfrm>
          <a:off x="2641111" y="59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117497</xdr:rowOff>
    </xdr:from>
    <xdr:to>
      <xdr:col>3</xdr:col>
      <xdr:colOff>3175</xdr:colOff>
      <xdr:row>36</xdr:row>
      <xdr:rowOff>47647</xdr:rowOff>
    </xdr:to>
    <xdr:sp macro="" textlink="">
      <xdr:nvSpPr>
        <xdr:cNvPr id="88" name="円/楕円 87"/>
        <xdr:cNvSpPr/>
      </xdr:nvSpPr>
      <xdr:spPr>
        <a:xfrm>
          <a:off x="1968500" y="61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64174</xdr:rowOff>
    </xdr:from>
    <xdr:ext cx="534377" cy="259045"/>
    <xdr:sp macro="" textlink="">
      <xdr:nvSpPr>
        <xdr:cNvPr id="89" name="テキスト ボックス 88"/>
        <xdr:cNvSpPr txBox="1"/>
      </xdr:nvSpPr>
      <xdr:spPr>
        <a:xfrm>
          <a:off x="1752111" y="58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168061</xdr:rowOff>
    </xdr:from>
    <xdr:to>
      <xdr:col>1</xdr:col>
      <xdr:colOff>485775</xdr:colOff>
      <xdr:row>35</xdr:row>
      <xdr:rowOff>98211</xdr:rowOff>
    </xdr:to>
    <xdr:sp macro="" textlink="">
      <xdr:nvSpPr>
        <xdr:cNvPr id="90" name="円/楕円 89"/>
        <xdr:cNvSpPr/>
      </xdr:nvSpPr>
      <xdr:spPr>
        <a:xfrm>
          <a:off x="1079500" y="59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114738</xdr:rowOff>
    </xdr:from>
    <xdr:ext cx="534377" cy="259045"/>
    <xdr:sp macro="" textlink="">
      <xdr:nvSpPr>
        <xdr:cNvPr id="91" name="テキスト ボックス 90"/>
        <xdr:cNvSpPr txBox="1"/>
      </xdr:nvSpPr>
      <xdr:spPr>
        <a:xfrm>
          <a:off x="863111" y="57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50241</xdr:rowOff>
    </xdr:from>
    <xdr:to>
      <xdr:col>6</xdr:col>
      <xdr:colOff>511175</xdr:colOff>
      <xdr:row>53</xdr:row>
      <xdr:rowOff>84227</xdr:rowOff>
    </xdr:to>
    <xdr:cxnSp macro="">
      <xdr:nvCxnSpPr>
        <xdr:cNvPr id="123" name="直線コネクタ 122"/>
        <xdr:cNvCxnSpPr/>
      </xdr:nvCxnSpPr>
      <xdr:spPr>
        <a:xfrm flipV="1">
          <a:off x="3797300" y="9137091"/>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25439</xdr:rowOff>
    </xdr:from>
    <xdr:ext cx="534377" cy="259045"/>
    <xdr:sp macro="" textlink="">
      <xdr:nvSpPr>
        <xdr:cNvPr id="124" name="物件費平均値テキスト"/>
        <xdr:cNvSpPr txBox="1"/>
      </xdr:nvSpPr>
      <xdr:spPr>
        <a:xfrm>
          <a:off x="4686300" y="9798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84227</xdr:rowOff>
    </xdr:from>
    <xdr:to>
      <xdr:col>5</xdr:col>
      <xdr:colOff>358775</xdr:colOff>
      <xdr:row>54</xdr:row>
      <xdr:rowOff>61138</xdr:rowOff>
    </xdr:to>
    <xdr:cxnSp macro="">
      <xdr:nvCxnSpPr>
        <xdr:cNvPr id="126" name="直線コネクタ 125"/>
        <xdr:cNvCxnSpPr/>
      </xdr:nvCxnSpPr>
      <xdr:spPr>
        <a:xfrm flipV="1">
          <a:off x="2908300" y="9171077"/>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159322</xdr:rowOff>
    </xdr:from>
    <xdr:ext cx="534377" cy="259045"/>
    <xdr:sp macro="" textlink="">
      <xdr:nvSpPr>
        <xdr:cNvPr id="128" name="テキスト ボックス 127"/>
        <xdr:cNvSpPr txBox="1"/>
      </xdr:nvSpPr>
      <xdr:spPr>
        <a:xfrm>
          <a:off x="3530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61138</xdr:rowOff>
    </xdr:from>
    <xdr:to>
      <xdr:col>4</xdr:col>
      <xdr:colOff>155575</xdr:colOff>
      <xdr:row>54</xdr:row>
      <xdr:rowOff>84684</xdr:rowOff>
    </xdr:to>
    <xdr:cxnSp macro="">
      <xdr:nvCxnSpPr>
        <xdr:cNvPr id="129" name="直線コネクタ 128"/>
        <xdr:cNvCxnSpPr/>
      </xdr:nvCxnSpPr>
      <xdr:spPr>
        <a:xfrm flipV="1">
          <a:off x="2019300" y="931943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92804</xdr:rowOff>
    </xdr:from>
    <xdr:to>
      <xdr:col>2</xdr:col>
      <xdr:colOff>638175</xdr:colOff>
      <xdr:row>54</xdr:row>
      <xdr:rowOff>84684</xdr:rowOff>
    </xdr:to>
    <xdr:cxnSp macro="">
      <xdr:nvCxnSpPr>
        <xdr:cNvPr id="132" name="直線コネクタ 131"/>
        <xdr:cNvCxnSpPr/>
      </xdr:nvCxnSpPr>
      <xdr:spPr>
        <a:xfrm>
          <a:off x="1130300" y="9179654"/>
          <a:ext cx="889000" cy="1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29630</xdr:rowOff>
    </xdr:from>
    <xdr:ext cx="534377" cy="259045"/>
    <xdr:sp macro="" textlink="">
      <xdr:nvSpPr>
        <xdr:cNvPr id="134" name="テキスト ボックス 133"/>
        <xdr:cNvSpPr txBox="1"/>
      </xdr:nvSpPr>
      <xdr:spPr>
        <a:xfrm>
          <a:off x="1752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170891</xdr:rowOff>
    </xdr:from>
    <xdr:to>
      <xdr:col>6</xdr:col>
      <xdr:colOff>561975</xdr:colOff>
      <xdr:row>53</xdr:row>
      <xdr:rowOff>101041</xdr:rowOff>
    </xdr:to>
    <xdr:sp macro="" textlink="">
      <xdr:nvSpPr>
        <xdr:cNvPr id="142" name="円/楕円 141"/>
        <xdr:cNvSpPr/>
      </xdr:nvSpPr>
      <xdr:spPr>
        <a:xfrm>
          <a:off x="4584700" y="90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22318</xdr:rowOff>
    </xdr:from>
    <xdr:ext cx="599010" cy="259045"/>
    <xdr:sp macro="" textlink="">
      <xdr:nvSpPr>
        <xdr:cNvPr id="143" name="物件費該当値テキスト"/>
        <xdr:cNvSpPr txBox="1"/>
      </xdr:nvSpPr>
      <xdr:spPr>
        <a:xfrm>
          <a:off x="4686300" y="89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128,968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33427</xdr:rowOff>
    </xdr:from>
    <xdr:to>
      <xdr:col>5</xdr:col>
      <xdr:colOff>409575</xdr:colOff>
      <xdr:row>53</xdr:row>
      <xdr:rowOff>135027</xdr:rowOff>
    </xdr:to>
    <xdr:sp macro="" textlink="">
      <xdr:nvSpPr>
        <xdr:cNvPr id="144" name="円/楕円 143"/>
        <xdr:cNvSpPr/>
      </xdr:nvSpPr>
      <xdr:spPr>
        <a:xfrm>
          <a:off x="3746500" y="9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151554</xdr:rowOff>
    </xdr:from>
    <xdr:ext cx="599010" cy="259045"/>
    <xdr:sp macro="" textlink="">
      <xdr:nvSpPr>
        <xdr:cNvPr id="145" name="テキスト ボックス 144"/>
        <xdr:cNvSpPr txBox="1"/>
      </xdr:nvSpPr>
      <xdr:spPr>
        <a:xfrm>
          <a:off x="3497794" y="88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10338</xdr:rowOff>
    </xdr:from>
    <xdr:to>
      <xdr:col>4</xdr:col>
      <xdr:colOff>206375</xdr:colOff>
      <xdr:row>54</xdr:row>
      <xdr:rowOff>111938</xdr:rowOff>
    </xdr:to>
    <xdr:sp macro="" textlink="">
      <xdr:nvSpPr>
        <xdr:cNvPr id="146" name="円/楕円 145"/>
        <xdr:cNvSpPr/>
      </xdr:nvSpPr>
      <xdr:spPr>
        <a:xfrm>
          <a:off x="2857500" y="9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128465</xdr:rowOff>
    </xdr:from>
    <xdr:ext cx="599010" cy="259045"/>
    <xdr:sp macro="" textlink="">
      <xdr:nvSpPr>
        <xdr:cNvPr id="147" name="テキスト ボックス 146"/>
        <xdr:cNvSpPr txBox="1"/>
      </xdr:nvSpPr>
      <xdr:spPr>
        <a:xfrm>
          <a:off x="2608794" y="90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33884</xdr:rowOff>
    </xdr:from>
    <xdr:to>
      <xdr:col>3</xdr:col>
      <xdr:colOff>3175</xdr:colOff>
      <xdr:row>54</xdr:row>
      <xdr:rowOff>135484</xdr:rowOff>
    </xdr:to>
    <xdr:sp macro="" textlink="">
      <xdr:nvSpPr>
        <xdr:cNvPr id="148" name="円/楕円 147"/>
        <xdr:cNvSpPr/>
      </xdr:nvSpPr>
      <xdr:spPr>
        <a:xfrm>
          <a:off x="1968500" y="92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152011</xdr:rowOff>
    </xdr:from>
    <xdr:ext cx="599010" cy="259045"/>
    <xdr:sp macro="" textlink="">
      <xdr:nvSpPr>
        <xdr:cNvPr id="149" name="テキスト ボックス 148"/>
        <xdr:cNvSpPr txBox="1"/>
      </xdr:nvSpPr>
      <xdr:spPr>
        <a:xfrm>
          <a:off x="1719794" y="90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42004</xdr:rowOff>
    </xdr:from>
    <xdr:to>
      <xdr:col>1</xdr:col>
      <xdr:colOff>485775</xdr:colOff>
      <xdr:row>53</xdr:row>
      <xdr:rowOff>143604</xdr:rowOff>
    </xdr:to>
    <xdr:sp macro="" textlink="">
      <xdr:nvSpPr>
        <xdr:cNvPr id="150" name="円/楕円 149"/>
        <xdr:cNvSpPr/>
      </xdr:nvSpPr>
      <xdr:spPr>
        <a:xfrm>
          <a:off x="1079500" y="91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160131</xdr:rowOff>
    </xdr:from>
    <xdr:ext cx="599010" cy="259045"/>
    <xdr:sp macro="" textlink="">
      <xdr:nvSpPr>
        <xdr:cNvPr id="151" name="テキスト ボックス 150"/>
        <xdr:cNvSpPr txBox="1"/>
      </xdr:nvSpPr>
      <xdr:spPr>
        <a:xfrm>
          <a:off x="830794" y="890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168438</xdr:rowOff>
    </xdr:from>
    <xdr:to>
      <xdr:col>6</xdr:col>
      <xdr:colOff>511175</xdr:colOff>
      <xdr:row>77</xdr:row>
      <xdr:rowOff>42818</xdr:rowOff>
    </xdr:to>
    <xdr:cxnSp macro="">
      <xdr:nvCxnSpPr>
        <xdr:cNvPr id="182" name="直線コネクタ 181"/>
        <xdr:cNvCxnSpPr/>
      </xdr:nvCxnSpPr>
      <xdr:spPr>
        <a:xfrm flipV="1">
          <a:off x="3797300" y="13198638"/>
          <a:ext cx="8382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160710</xdr:rowOff>
    </xdr:from>
    <xdr:to>
      <xdr:col>5</xdr:col>
      <xdr:colOff>358775</xdr:colOff>
      <xdr:row>77</xdr:row>
      <xdr:rowOff>42818</xdr:rowOff>
    </xdr:to>
    <xdr:cxnSp macro="">
      <xdr:nvCxnSpPr>
        <xdr:cNvPr id="185" name="直線コネクタ 184"/>
        <xdr:cNvCxnSpPr/>
      </xdr:nvCxnSpPr>
      <xdr:spPr>
        <a:xfrm>
          <a:off x="2908300" y="1319091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160710</xdr:rowOff>
    </xdr:from>
    <xdr:to>
      <xdr:col>4</xdr:col>
      <xdr:colOff>155575</xdr:colOff>
      <xdr:row>77</xdr:row>
      <xdr:rowOff>471</xdr:rowOff>
    </xdr:to>
    <xdr:cxnSp macro="">
      <xdr:nvCxnSpPr>
        <xdr:cNvPr id="188" name="直線コネクタ 187"/>
        <xdr:cNvCxnSpPr/>
      </xdr:nvCxnSpPr>
      <xdr:spPr>
        <a:xfrm flipV="1">
          <a:off x="2019300" y="13190910"/>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7874</xdr:rowOff>
    </xdr:from>
    <xdr:to>
      <xdr:col>2</xdr:col>
      <xdr:colOff>638175</xdr:colOff>
      <xdr:row>77</xdr:row>
      <xdr:rowOff>471</xdr:rowOff>
    </xdr:to>
    <xdr:cxnSp macro="">
      <xdr:nvCxnSpPr>
        <xdr:cNvPr id="191" name="直線コネクタ 190"/>
        <xdr:cNvCxnSpPr/>
      </xdr:nvCxnSpPr>
      <xdr:spPr>
        <a:xfrm>
          <a:off x="1130300" y="13038074"/>
          <a:ext cx="889000" cy="16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117638</xdr:rowOff>
    </xdr:from>
    <xdr:to>
      <xdr:col>6</xdr:col>
      <xdr:colOff>561975</xdr:colOff>
      <xdr:row>77</xdr:row>
      <xdr:rowOff>47788</xdr:rowOff>
    </xdr:to>
    <xdr:sp macro="" textlink="">
      <xdr:nvSpPr>
        <xdr:cNvPr id="201" name="円/楕円 200"/>
        <xdr:cNvSpPr/>
      </xdr:nvSpPr>
      <xdr:spPr>
        <a:xfrm>
          <a:off x="4584700" y="131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140515</xdr:rowOff>
    </xdr:from>
    <xdr:ext cx="469744" cy="259045"/>
    <xdr:sp macro="" textlink="">
      <xdr:nvSpPr>
        <xdr:cNvPr id="202" name="維持補修費該当値テキスト"/>
        <xdr:cNvSpPr txBox="1"/>
      </xdr:nvSpPr>
      <xdr:spPr>
        <a:xfrm>
          <a:off x="4686300" y="129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163468</xdr:rowOff>
    </xdr:from>
    <xdr:to>
      <xdr:col>5</xdr:col>
      <xdr:colOff>409575</xdr:colOff>
      <xdr:row>77</xdr:row>
      <xdr:rowOff>93618</xdr:rowOff>
    </xdr:to>
    <xdr:sp macro="" textlink="">
      <xdr:nvSpPr>
        <xdr:cNvPr id="203" name="円/楕円 202"/>
        <xdr:cNvSpPr/>
      </xdr:nvSpPr>
      <xdr:spPr>
        <a:xfrm>
          <a:off x="3746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110144</xdr:rowOff>
    </xdr:from>
    <xdr:ext cx="469744" cy="259045"/>
    <xdr:sp macro="" textlink="">
      <xdr:nvSpPr>
        <xdr:cNvPr id="204" name="テキスト ボックス 203"/>
        <xdr:cNvSpPr txBox="1"/>
      </xdr:nvSpPr>
      <xdr:spPr>
        <a:xfrm>
          <a:off x="3562427" y="129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109910</xdr:rowOff>
    </xdr:from>
    <xdr:to>
      <xdr:col>4</xdr:col>
      <xdr:colOff>206375</xdr:colOff>
      <xdr:row>77</xdr:row>
      <xdr:rowOff>40060</xdr:rowOff>
    </xdr:to>
    <xdr:sp macro="" textlink="">
      <xdr:nvSpPr>
        <xdr:cNvPr id="205" name="円/楕円 204"/>
        <xdr:cNvSpPr/>
      </xdr:nvSpPr>
      <xdr:spPr>
        <a:xfrm>
          <a:off x="2857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56587</xdr:rowOff>
    </xdr:from>
    <xdr:ext cx="469744" cy="259045"/>
    <xdr:sp macro="" textlink="">
      <xdr:nvSpPr>
        <xdr:cNvPr id="206" name="テキスト ボックス 205"/>
        <xdr:cNvSpPr txBox="1"/>
      </xdr:nvSpPr>
      <xdr:spPr>
        <a:xfrm>
          <a:off x="2673427" y="129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121121</xdr:rowOff>
    </xdr:from>
    <xdr:to>
      <xdr:col>3</xdr:col>
      <xdr:colOff>3175</xdr:colOff>
      <xdr:row>77</xdr:row>
      <xdr:rowOff>51271</xdr:rowOff>
    </xdr:to>
    <xdr:sp macro="" textlink="">
      <xdr:nvSpPr>
        <xdr:cNvPr id="207" name="円/楕円 206"/>
        <xdr:cNvSpPr/>
      </xdr:nvSpPr>
      <xdr:spPr>
        <a:xfrm>
          <a:off x="1968500" y="131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67799</xdr:rowOff>
    </xdr:from>
    <xdr:ext cx="469744" cy="259045"/>
    <xdr:sp macro="" textlink="">
      <xdr:nvSpPr>
        <xdr:cNvPr id="208" name="テキスト ボックス 207"/>
        <xdr:cNvSpPr txBox="1"/>
      </xdr:nvSpPr>
      <xdr:spPr>
        <a:xfrm>
          <a:off x="1784427" y="129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128524</xdr:rowOff>
    </xdr:from>
    <xdr:to>
      <xdr:col>1</xdr:col>
      <xdr:colOff>485775</xdr:colOff>
      <xdr:row>76</xdr:row>
      <xdr:rowOff>58674</xdr:rowOff>
    </xdr:to>
    <xdr:sp macro="" textlink="">
      <xdr:nvSpPr>
        <xdr:cNvPr id="209" name="円/楕円 208"/>
        <xdr:cNvSpPr/>
      </xdr:nvSpPr>
      <xdr:spPr>
        <a:xfrm>
          <a:off x="1079500" y="129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75201</xdr:rowOff>
    </xdr:from>
    <xdr:ext cx="469744" cy="259045"/>
    <xdr:sp macro="" textlink="">
      <xdr:nvSpPr>
        <xdr:cNvPr id="210" name="テキスト ボックス 209"/>
        <xdr:cNvSpPr txBox="1"/>
      </xdr:nvSpPr>
      <xdr:spPr>
        <a:xfrm>
          <a:off x="895427" y="127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88088</xdr:rowOff>
    </xdr:from>
    <xdr:to>
      <xdr:col>6</xdr:col>
      <xdr:colOff>511175</xdr:colOff>
      <xdr:row>97</xdr:row>
      <xdr:rowOff>141021</xdr:rowOff>
    </xdr:to>
    <xdr:cxnSp macro="">
      <xdr:nvCxnSpPr>
        <xdr:cNvPr id="240" name="直線コネクタ 239"/>
        <xdr:cNvCxnSpPr/>
      </xdr:nvCxnSpPr>
      <xdr:spPr>
        <a:xfrm flipV="1">
          <a:off x="3797300" y="16718738"/>
          <a:ext cx="838200" cy="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15448</xdr:rowOff>
    </xdr:from>
    <xdr:ext cx="599010" cy="259045"/>
    <xdr:sp macro="" textlink="">
      <xdr:nvSpPr>
        <xdr:cNvPr id="241" name="扶助費平均値テキスト"/>
        <xdr:cNvSpPr txBox="1"/>
      </xdr:nvSpPr>
      <xdr:spPr>
        <a:xfrm>
          <a:off x="4686300" y="1613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141021</xdr:rowOff>
    </xdr:from>
    <xdr:to>
      <xdr:col>5</xdr:col>
      <xdr:colOff>358775</xdr:colOff>
      <xdr:row>98</xdr:row>
      <xdr:rowOff>40475</xdr:rowOff>
    </xdr:to>
    <xdr:cxnSp macro="">
      <xdr:nvCxnSpPr>
        <xdr:cNvPr id="243" name="直線コネクタ 242"/>
        <xdr:cNvCxnSpPr/>
      </xdr:nvCxnSpPr>
      <xdr:spPr>
        <a:xfrm flipV="1">
          <a:off x="2908300" y="1677167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16299</xdr:rowOff>
    </xdr:from>
    <xdr:ext cx="599010" cy="259045"/>
    <xdr:sp macro="" textlink="">
      <xdr:nvSpPr>
        <xdr:cNvPr id="245" name="テキスト ボックス 244"/>
        <xdr:cNvSpPr txBox="1"/>
      </xdr:nvSpPr>
      <xdr:spPr>
        <a:xfrm>
          <a:off x="3497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40475</xdr:rowOff>
    </xdr:from>
    <xdr:to>
      <xdr:col>4</xdr:col>
      <xdr:colOff>155575</xdr:colOff>
      <xdr:row>98</xdr:row>
      <xdr:rowOff>55651</xdr:rowOff>
    </xdr:to>
    <xdr:cxnSp macro="">
      <xdr:nvCxnSpPr>
        <xdr:cNvPr id="246" name="直線コネクタ 245"/>
        <xdr:cNvCxnSpPr/>
      </xdr:nvCxnSpPr>
      <xdr:spPr>
        <a:xfrm flipV="1">
          <a:off x="2019300" y="1684257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74083</xdr:rowOff>
    </xdr:from>
    <xdr:ext cx="599010" cy="259045"/>
    <xdr:sp macro="" textlink="">
      <xdr:nvSpPr>
        <xdr:cNvPr id="248" name="テキスト ボックス 247"/>
        <xdr:cNvSpPr txBox="1"/>
      </xdr:nvSpPr>
      <xdr:spPr>
        <a:xfrm>
          <a:off x="2608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5944</xdr:rowOff>
    </xdr:from>
    <xdr:to>
      <xdr:col>2</xdr:col>
      <xdr:colOff>638175</xdr:colOff>
      <xdr:row>98</xdr:row>
      <xdr:rowOff>55651</xdr:rowOff>
    </xdr:to>
    <xdr:cxnSp macro="">
      <xdr:nvCxnSpPr>
        <xdr:cNvPr id="249" name="直線コネクタ 248"/>
        <xdr:cNvCxnSpPr/>
      </xdr:nvCxnSpPr>
      <xdr:spPr>
        <a:xfrm>
          <a:off x="1130300" y="16808044"/>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88955</xdr:rowOff>
    </xdr:from>
    <xdr:ext cx="599010" cy="259045"/>
    <xdr:sp macro="" textlink="">
      <xdr:nvSpPr>
        <xdr:cNvPr id="251" name="テキスト ボックス 250"/>
        <xdr:cNvSpPr txBox="1"/>
      </xdr:nvSpPr>
      <xdr:spPr>
        <a:xfrm>
          <a:off x="1719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64443</xdr:rowOff>
    </xdr:from>
    <xdr:ext cx="599010" cy="259045"/>
    <xdr:sp macro="" textlink="">
      <xdr:nvSpPr>
        <xdr:cNvPr id="253" name="テキスト ボックス 252"/>
        <xdr:cNvSpPr txBox="1"/>
      </xdr:nvSpPr>
      <xdr:spPr>
        <a:xfrm>
          <a:off x="830794" y="161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37288</xdr:rowOff>
    </xdr:from>
    <xdr:to>
      <xdr:col>6</xdr:col>
      <xdr:colOff>561975</xdr:colOff>
      <xdr:row>97</xdr:row>
      <xdr:rowOff>138888</xdr:rowOff>
    </xdr:to>
    <xdr:sp macro="" textlink="">
      <xdr:nvSpPr>
        <xdr:cNvPr id="259" name="円/楕円 258"/>
        <xdr:cNvSpPr/>
      </xdr:nvSpPr>
      <xdr:spPr>
        <a:xfrm>
          <a:off x="4584700" y="166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123665</xdr:rowOff>
    </xdr:from>
    <xdr:ext cx="534377" cy="259045"/>
    <xdr:sp macro="" textlink="">
      <xdr:nvSpPr>
        <xdr:cNvPr id="260" name="扶助費該当値テキスト"/>
        <xdr:cNvSpPr txBox="1"/>
      </xdr:nvSpPr>
      <xdr:spPr>
        <a:xfrm>
          <a:off x="4686300" y="165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90221</xdr:rowOff>
    </xdr:from>
    <xdr:to>
      <xdr:col>5</xdr:col>
      <xdr:colOff>409575</xdr:colOff>
      <xdr:row>98</xdr:row>
      <xdr:rowOff>20371</xdr:rowOff>
    </xdr:to>
    <xdr:sp macro="" textlink="">
      <xdr:nvSpPr>
        <xdr:cNvPr id="261" name="円/楕円 260"/>
        <xdr:cNvSpPr/>
      </xdr:nvSpPr>
      <xdr:spPr>
        <a:xfrm>
          <a:off x="3746500" y="167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11498</xdr:rowOff>
    </xdr:from>
    <xdr:ext cx="534377" cy="259045"/>
    <xdr:sp macro="" textlink="">
      <xdr:nvSpPr>
        <xdr:cNvPr id="262" name="テキスト ボックス 261"/>
        <xdr:cNvSpPr txBox="1"/>
      </xdr:nvSpPr>
      <xdr:spPr>
        <a:xfrm>
          <a:off x="3530111" y="168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161125</xdr:rowOff>
    </xdr:from>
    <xdr:to>
      <xdr:col>4</xdr:col>
      <xdr:colOff>206375</xdr:colOff>
      <xdr:row>98</xdr:row>
      <xdr:rowOff>91275</xdr:rowOff>
    </xdr:to>
    <xdr:sp macro="" textlink="">
      <xdr:nvSpPr>
        <xdr:cNvPr id="263" name="円/楕円 262"/>
        <xdr:cNvSpPr/>
      </xdr:nvSpPr>
      <xdr:spPr>
        <a:xfrm>
          <a:off x="2857500" y="167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82402</xdr:rowOff>
    </xdr:from>
    <xdr:ext cx="534377" cy="259045"/>
    <xdr:sp macro="" textlink="">
      <xdr:nvSpPr>
        <xdr:cNvPr id="264" name="テキスト ボックス 263"/>
        <xdr:cNvSpPr txBox="1"/>
      </xdr:nvSpPr>
      <xdr:spPr>
        <a:xfrm>
          <a:off x="2641111" y="168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4851</xdr:rowOff>
    </xdr:from>
    <xdr:to>
      <xdr:col>3</xdr:col>
      <xdr:colOff>3175</xdr:colOff>
      <xdr:row>98</xdr:row>
      <xdr:rowOff>106451</xdr:rowOff>
    </xdr:to>
    <xdr:sp macro="" textlink="">
      <xdr:nvSpPr>
        <xdr:cNvPr id="265" name="円/楕円 264"/>
        <xdr:cNvSpPr/>
      </xdr:nvSpPr>
      <xdr:spPr>
        <a:xfrm>
          <a:off x="1968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97578</xdr:rowOff>
    </xdr:from>
    <xdr:ext cx="534377" cy="259045"/>
    <xdr:sp macro="" textlink="">
      <xdr:nvSpPr>
        <xdr:cNvPr id="266" name="テキスト ボックス 265"/>
        <xdr:cNvSpPr txBox="1"/>
      </xdr:nvSpPr>
      <xdr:spPr>
        <a:xfrm>
          <a:off x="1752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126594</xdr:rowOff>
    </xdr:from>
    <xdr:to>
      <xdr:col>1</xdr:col>
      <xdr:colOff>485775</xdr:colOff>
      <xdr:row>98</xdr:row>
      <xdr:rowOff>56744</xdr:rowOff>
    </xdr:to>
    <xdr:sp macro="" textlink="">
      <xdr:nvSpPr>
        <xdr:cNvPr id="267" name="円/楕円 266"/>
        <xdr:cNvSpPr/>
      </xdr:nvSpPr>
      <xdr:spPr>
        <a:xfrm>
          <a:off x="1079500" y="167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47871</xdr:rowOff>
    </xdr:from>
    <xdr:ext cx="534377" cy="259045"/>
    <xdr:sp macro="" textlink="">
      <xdr:nvSpPr>
        <xdr:cNvPr id="268" name="テキスト ボックス 267"/>
        <xdr:cNvSpPr txBox="1"/>
      </xdr:nvSpPr>
      <xdr:spPr>
        <a:xfrm>
          <a:off x="863111" y="16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162541</xdr:rowOff>
    </xdr:from>
    <xdr:to>
      <xdr:col>15</xdr:col>
      <xdr:colOff>180975</xdr:colOff>
      <xdr:row>35</xdr:row>
      <xdr:rowOff>32753</xdr:rowOff>
    </xdr:to>
    <xdr:cxnSp macro="">
      <xdr:nvCxnSpPr>
        <xdr:cNvPr id="297" name="直線コネクタ 296"/>
        <xdr:cNvCxnSpPr/>
      </xdr:nvCxnSpPr>
      <xdr:spPr>
        <a:xfrm>
          <a:off x="9639300" y="5991841"/>
          <a:ext cx="8382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113161</xdr:rowOff>
    </xdr:from>
    <xdr:ext cx="534377" cy="259045"/>
    <xdr:sp macro="" textlink="">
      <xdr:nvSpPr>
        <xdr:cNvPr id="298" name="補助費等平均値テキスト"/>
        <xdr:cNvSpPr txBox="1"/>
      </xdr:nvSpPr>
      <xdr:spPr>
        <a:xfrm>
          <a:off x="10528300" y="628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33306</xdr:rowOff>
    </xdr:from>
    <xdr:to>
      <xdr:col>14</xdr:col>
      <xdr:colOff>28575</xdr:colOff>
      <xdr:row>34</xdr:row>
      <xdr:rowOff>162541</xdr:rowOff>
    </xdr:to>
    <xdr:cxnSp macro="">
      <xdr:nvCxnSpPr>
        <xdr:cNvPr id="300" name="直線コネクタ 299"/>
        <xdr:cNvCxnSpPr/>
      </xdr:nvCxnSpPr>
      <xdr:spPr>
        <a:xfrm>
          <a:off x="8750300" y="5862606"/>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33306</xdr:rowOff>
    </xdr:from>
    <xdr:to>
      <xdr:col>12</xdr:col>
      <xdr:colOff>511175</xdr:colOff>
      <xdr:row>35</xdr:row>
      <xdr:rowOff>50889</xdr:rowOff>
    </xdr:to>
    <xdr:cxnSp macro="">
      <xdr:nvCxnSpPr>
        <xdr:cNvPr id="303" name="直線コネクタ 302"/>
        <xdr:cNvCxnSpPr/>
      </xdr:nvCxnSpPr>
      <xdr:spPr>
        <a:xfrm flipV="1">
          <a:off x="7861300" y="5862606"/>
          <a:ext cx="889000" cy="1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171054</xdr:rowOff>
    </xdr:from>
    <xdr:ext cx="534377" cy="259045"/>
    <xdr:sp macro="" textlink="">
      <xdr:nvSpPr>
        <xdr:cNvPr id="305" name="テキスト ボックス 304"/>
        <xdr:cNvSpPr txBox="1"/>
      </xdr:nvSpPr>
      <xdr:spPr>
        <a:xfrm>
          <a:off x="8483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115678</xdr:rowOff>
    </xdr:from>
    <xdr:to>
      <xdr:col>11</xdr:col>
      <xdr:colOff>307975</xdr:colOff>
      <xdr:row>35</xdr:row>
      <xdr:rowOff>50889</xdr:rowOff>
    </xdr:to>
    <xdr:cxnSp macro="">
      <xdr:nvCxnSpPr>
        <xdr:cNvPr id="306" name="直線コネクタ 305"/>
        <xdr:cNvCxnSpPr/>
      </xdr:nvCxnSpPr>
      <xdr:spPr>
        <a:xfrm>
          <a:off x="6972300" y="5944978"/>
          <a:ext cx="889000" cy="10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19359</xdr:rowOff>
    </xdr:from>
    <xdr:ext cx="534377" cy="259045"/>
    <xdr:sp macro="" textlink="">
      <xdr:nvSpPr>
        <xdr:cNvPr id="310" name="テキスト ボックス 309"/>
        <xdr:cNvSpPr txBox="1"/>
      </xdr:nvSpPr>
      <xdr:spPr>
        <a:xfrm>
          <a:off x="6705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153403</xdr:rowOff>
    </xdr:from>
    <xdr:to>
      <xdr:col>15</xdr:col>
      <xdr:colOff>231775</xdr:colOff>
      <xdr:row>35</xdr:row>
      <xdr:rowOff>83553</xdr:rowOff>
    </xdr:to>
    <xdr:sp macro="" textlink="">
      <xdr:nvSpPr>
        <xdr:cNvPr id="316" name="円/楕円 315"/>
        <xdr:cNvSpPr/>
      </xdr:nvSpPr>
      <xdr:spPr>
        <a:xfrm>
          <a:off x="10426700" y="59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4830</xdr:rowOff>
    </xdr:from>
    <xdr:ext cx="534377" cy="259045"/>
    <xdr:sp macro="" textlink="">
      <xdr:nvSpPr>
        <xdr:cNvPr id="317" name="補助費等該当値テキスト"/>
        <xdr:cNvSpPr txBox="1"/>
      </xdr:nvSpPr>
      <xdr:spPr>
        <a:xfrm>
          <a:off x="10528300" y="583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111741</xdr:rowOff>
    </xdr:from>
    <xdr:to>
      <xdr:col>14</xdr:col>
      <xdr:colOff>79375</xdr:colOff>
      <xdr:row>35</xdr:row>
      <xdr:rowOff>41891</xdr:rowOff>
    </xdr:to>
    <xdr:sp macro="" textlink="">
      <xdr:nvSpPr>
        <xdr:cNvPr id="318" name="円/楕円 317"/>
        <xdr:cNvSpPr/>
      </xdr:nvSpPr>
      <xdr:spPr>
        <a:xfrm>
          <a:off x="9588500" y="59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58418</xdr:rowOff>
    </xdr:from>
    <xdr:ext cx="534377" cy="259045"/>
    <xdr:sp macro="" textlink="">
      <xdr:nvSpPr>
        <xdr:cNvPr id="319" name="テキスト ボックス 318"/>
        <xdr:cNvSpPr txBox="1"/>
      </xdr:nvSpPr>
      <xdr:spPr>
        <a:xfrm>
          <a:off x="9372111" y="57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153956</xdr:rowOff>
    </xdr:from>
    <xdr:to>
      <xdr:col>12</xdr:col>
      <xdr:colOff>561975</xdr:colOff>
      <xdr:row>34</xdr:row>
      <xdr:rowOff>84106</xdr:rowOff>
    </xdr:to>
    <xdr:sp macro="" textlink="">
      <xdr:nvSpPr>
        <xdr:cNvPr id="320" name="円/楕円 319"/>
        <xdr:cNvSpPr/>
      </xdr:nvSpPr>
      <xdr:spPr>
        <a:xfrm>
          <a:off x="8699500" y="5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100633</xdr:rowOff>
    </xdr:from>
    <xdr:ext cx="534377" cy="259045"/>
    <xdr:sp macro="" textlink="">
      <xdr:nvSpPr>
        <xdr:cNvPr id="321" name="テキスト ボックス 320"/>
        <xdr:cNvSpPr txBox="1"/>
      </xdr:nvSpPr>
      <xdr:spPr>
        <a:xfrm>
          <a:off x="8483111" y="55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89</xdr:rowOff>
    </xdr:from>
    <xdr:to>
      <xdr:col>11</xdr:col>
      <xdr:colOff>358775</xdr:colOff>
      <xdr:row>35</xdr:row>
      <xdr:rowOff>101689</xdr:rowOff>
    </xdr:to>
    <xdr:sp macro="" textlink="">
      <xdr:nvSpPr>
        <xdr:cNvPr id="322" name="円/楕円 321"/>
        <xdr:cNvSpPr/>
      </xdr:nvSpPr>
      <xdr:spPr>
        <a:xfrm>
          <a:off x="7810500" y="60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118216</xdr:rowOff>
    </xdr:from>
    <xdr:ext cx="534377" cy="259045"/>
    <xdr:sp macro="" textlink="">
      <xdr:nvSpPr>
        <xdr:cNvPr id="323" name="テキスト ボックス 322"/>
        <xdr:cNvSpPr txBox="1"/>
      </xdr:nvSpPr>
      <xdr:spPr>
        <a:xfrm>
          <a:off x="7594111" y="57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64878</xdr:rowOff>
    </xdr:from>
    <xdr:to>
      <xdr:col>10</xdr:col>
      <xdr:colOff>155575</xdr:colOff>
      <xdr:row>34</xdr:row>
      <xdr:rowOff>166478</xdr:rowOff>
    </xdr:to>
    <xdr:sp macro="" textlink="">
      <xdr:nvSpPr>
        <xdr:cNvPr id="324" name="円/楕円 323"/>
        <xdr:cNvSpPr/>
      </xdr:nvSpPr>
      <xdr:spPr>
        <a:xfrm>
          <a:off x="6921500" y="58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11555</xdr:rowOff>
    </xdr:from>
    <xdr:ext cx="534377" cy="259045"/>
    <xdr:sp macro="" textlink="">
      <xdr:nvSpPr>
        <xdr:cNvPr id="325" name="テキスト ボックス 324"/>
        <xdr:cNvSpPr txBox="1"/>
      </xdr:nvSpPr>
      <xdr:spPr>
        <a:xfrm>
          <a:off x="6705111" y="566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10426</xdr:rowOff>
    </xdr:from>
    <xdr:to>
      <xdr:col>15</xdr:col>
      <xdr:colOff>180340</xdr:colOff>
      <xdr:row>58</xdr:row>
      <xdr:rowOff>27777</xdr:rowOff>
    </xdr:to>
    <xdr:cxnSp macro="">
      <xdr:nvCxnSpPr>
        <xdr:cNvPr id="349" name="直線コネクタ 348"/>
        <xdr:cNvCxnSpPr/>
      </xdr:nvCxnSpPr>
      <xdr:spPr>
        <a:xfrm flipV="1">
          <a:off x="10475595" y="8925826"/>
          <a:ext cx="1270" cy="1046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31604</xdr:rowOff>
    </xdr:from>
    <xdr:ext cx="534377" cy="259045"/>
    <xdr:sp macro="" textlink="">
      <xdr:nvSpPr>
        <xdr:cNvPr id="350" name="普通建設事業費最小値テキスト"/>
        <xdr:cNvSpPr txBox="1"/>
      </xdr:nvSpPr>
      <xdr:spPr>
        <a:xfrm>
          <a:off x="10528300" y="99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58</xdr:row>
      <xdr:rowOff>27777</xdr:rowOff>
    </xdr:from>
    <xdr:to>
      <xdr:col>15</xdr:col>
      <xdr:colOff>269875</xdr:colOff>
      <xdr:row>58</xdr:row>
      <xdr:rowOff>27777</xdr:rowOff>
    </xdr:to>
    <xdr:cxnSp macro="">
      <xdr:nvCxnSpPr>
        <xdr:cNvPr id="351" name="直線コネクタ 350"/>
        <xdr:cNvCxnSpPr/>
      </xdr:nvCxnSpPr>
      <xdr:spPr>
        <a:xfrm>
          <a:off x="10388600" y="997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128553</xdr:rowOff>
    </xdr:from>
    <xdr:ext cx="599010" cy="259045"/>
    <xdr:sp macro="" textlink="">
      <xdr:nvSpPr>
        <xdr:cNvPr id="352" name="普通建設事業費最大値テキスト"/>
        <xdr:cNvSpPr txBox="1"/>
      </xdr:nvSpPr>
      <xdr:spPr>
        <a:xfrm>
          <a:off x="10528300" y="870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52</xdr:row>
      <xdr:rowOff>10426</xdr:rowOff>
    </xdr:from>
    <xdr:to>
      <xdr:col>15</xdr:col>
      <xdr:colOff>269875</xdr:colOff>
      <xdr:row>52</xdr:row>
      <xdr:rowOff>10426</xdr:rowOff>
    </xdr:to>
    <xdr:cxnSp macro="">
      <xdr:nvCxnSpPr>
        <xdr:cNvPr id="353" name="直線コネクタ 352"/>
        <xdr:cNvCxnSpPr/>
      </xdr:nvCxnSpPr>
      <xdr:spPr>
        <a:xfrm>
          <a:off x="10388600" y="892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150695</xdr:rowOff>
    </xdr:from>
    <xdr:to>
      <xdr:col>15</xdr:col>
      <xdr:colOff>180975</xdr:colOff>
      <xdr:row>54</xdr:row>
      <xdr:rowOff>87678</xdr:rowOff>
    </xdr:to>
    <xdr:cxnSp macro="">
      <xdr:nvCxnSpPr>
        <xdr:cNvPr id="354" name="直線コネクタ 353"/>
        <xdr:cNvCxnSpPr/>
      </xdr:nvCxnSpPr>
      <xdr:spPr>
        <a:xfrm>
          <a:off x="9639300" y="8723195"/>
          <a:ext cx="838200" cy="6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152877</xdr:rowOff>
    </xdr:from>
    <xdr:ext cx="534377" cy="259045"/>
    <xdr:sp macro="" textlink="">
      <xdr:nvSpPr>
        <xdr:cNvPr id="355" name="普通建設事業費平均値テキスト"/>
        <xdr:cNvSpPr txBox="1"/>
      </xdr:nvSpPr>
      <xdr:spPr>
        <a:xfrm>
          <a:off x="10528300" y="9754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3000</xdr:rowOff>
    </xdr:from>
    <xdr:to>
      <xdr:col>15</xdr:col>
      <xdr:colOff>231775</xdr:colOff>
      <xdr:row>57</xdr:row>
      <xdr:rowOff>104600</xdr:rowOff>
    </xdr:to>
    <xdr:sp macro="" textlink="">
      <xdr:nvSpPr>
        <xdr:cNvPr id="356" name="フローチャート : 判断 355"/>
        <xdr:cNvSpPr/>
      </xdr:nvSpPr>
      <xdr:spPr>
        <a:xfrm>
          <a:off x="104267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150695</xdr:rowOff>
    </xdr:from>
    <xdr:to>
      <xdr:col>14</xdr:col>
      <xdr:colOff>28575</xdr:colOff>
      <xdr:row>55</xdr:row>
      <xdr:rowOff>53198</xdr:rowOff>
    </xdr:to>
    <xdr:cxnSp macro="">
      <xdr:nvCxnSpPr>
        <xdr:cNvPr id="357" name="直線コネクタ 356"/>
        <xdr:cNvCxnSpPr/>
      </xdr:nvCxnSpPr>
      <xdr:spPr>
        <a:xfrm flipV="1">
          <a:off x="8750300" y="8723195"/>
          <a:ext cx="889000" cy="7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149372</xdr:rowOff>
    </xdr:from>
    <xdr:to>
      <xdr:col>14</xdr:col>
      <xdr:colOff>79375</xdr:colOff>
      <xdr:row>57</xdr:row>
      <xdr:rowOff>79522</xdr:rowOff>
    </xdr:to>
    <xdr:sp macro="" textlink="">
      <xdr:nvSpPr>
        <xdr:cNvPr id="358" name="フローチャート : 判断 357"/>
        <xdr:cNvSpPr/>
      </xdr:nvSpPr>
      <xdr:spPr>
        <a:xfrm>
          <a:off x="9588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70649</xdr:rowOff>
    </xdr:from>
    <xdr:ext cx="534377" cy="259045"/>
    <xdr:sp macro="" textlink="">
      <xdr:nvSpPr>
        <xdr:cNvPr id="359" name="テキスト ボックス 358"/>
        <xdr:cNvSpPr txBox="1"/>
      </xdr:nvSpPr>
      <xdr:spPr>
        <a:xfrm>
          <a:off x="9372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53198</xdr:rowOff>
    </xdr:from>
    <xdr:to>
      <xdr:col>12</xdr:col>
      <xdr:colOff>511175</xdr:colOff>
      <xdr:row>56</xdr:row>
      <xdr:rowOff>50127</xdr:rowOff>
    </xdr:to>
    <xdr:cxnSp macro="">
      <xdr:nvCxnSpPr>
        <xdr:cNvPr id="360" name="直線コネクタ 359"/>
        <xdr:cNvCxnSpPr/>
      </xdr:nvCxnSpPr>
      <xdr:spPr>
        <a:xfrm flipV="1">
          <a:off x="7861300" y="9482948"/>
          <a:ext cx="889000" cy="1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55669</xdr:rowOff>
    </xdr:from>
    <xdr:to>
      <xdr:col>12</xdr:col>
      <xdr:colOff>561975</xdr:colOff>
      <xdr:row>57</xdr:row>
      <xdr:rowOff>157269</xdr:rowOff>
    </xdr:to>
    <xdr:sp macro="" textlink="">
      <xdr:nvSpPr>
        <xdr:cNvPr id="361" name="フローチャート : 判断 360"/>
        <xdr:cNvSpPr/>
      </xdr:nvSpPr>
      <xdr:spPr>
        <a:xfrm>
          <a:off x="8699500" y="982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148396</xdr:rowOff>
    </xdr:from>
    <xdr:ext cx="534377" cy="259045"/>
    <xdr:sp macro="" textlink="">
      <xdr:nvSpPr>
        <xdr:cNvPr id="362" name="テキスト ボックス 361"/>
        <xdr:cNvSpPr txBox="1"/>
      </xdr:nvSpPr>
      <xdr:spPr>
        <a:xfrm>
          <a:off x="8483111" y="9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82245</xdr:rowOff>
    </xdr:from>
    <xdr:to>
      <xdr:col>11</xdr:col>
      <xdr:colOff>307975</xdr:colOff>
      <xdr:row>56</xdr:row>
      <xdr:rowOff>50127</xdr:rowOff>
    </xdr:to>
    <xdr:cxnSp macro="">
      <xdr:nvCxnSpPr>
        <xdr:cNvPr id="363" name="直線コネクタ 362"/>
        <xdr:cNvCxnSpPr/>
      </xdr:nvCxnSpPr>
      <xdr:spPr>
        <a:xfrm>
          <a:off x="6972300" y="9511995"/>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49543</xdr:rowOff>
    </xdr:from>
    <xdr:to>
      <xdr:col>11</xdr:col>
      <xdr:colOff>358775</xdr:colOff>
      <xdr:row>57</xdr:row>
      <xdr:rowOff>151143</xdr:rowOff>
    </xdr:to>
    <xdr:sp macro="" textlink="">
      <xdr:nvSpPr>
        <xdr:cNvPr id="364" name="フローチャート : 判断 363"/>
        <xdr:cNvSpPr/>
      </xdr:nvSpPr>
      <xdr:spPr>
        <a:xfrm>
          <a:off x="7810500" y="982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142270</xdr:rowOff>
    </xdr:from>
    <xdr:ext cx="534377" cy="259045"/>
    <xdr:sp macro="" textlink="">
      <xdr:nvSpPr>
        <xdr:cNvPr id="365" name="テキスト ボックス 364"/>
        <xdr:cNvSpPr txBox="1"/>
      </xdr:nvSpPr>
      <xdr:spPr>
        <a:xfrm>
          <a:off x="7594111" y="99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34410</xdr:rowOff>
    </xdr:from>
    <xdr:to>
      <xdr:col>10</xdr:col>
      <xdr:colOff>155575</xdr:colOff>
      <xdr:row>57</xdr:row>
      <xdr:rowOff>136010</xdr:rowOff>
    </xdr:to>
    <xdr:sp macro="" textlink="">
      <xdr:nvSpPr>
        <xdr:cNvPr id="366" name="フローチャート : 判断 365"/>
        <xdr:cNvSpPr/>
      </xdr:nvSpPr>
      <xdr:spPr>
        <a:xfrm>
          <a:off x="6921500" y="98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127137</xdr:rowOff>
    </xdr:from>
    <xdr:ext cx="534377" cy="259045"/>
    <xdr:sp macro="" textlink="">
      <xdr:nvSpPr>
        <xdr:cNvPr id="367" name="テキスト ボックス 366"/>
        <xdr:cNvSpPr txBox="1"/>
      </xdr:nvSpPr>
      <xdr:spPr>
        <a:xfrm>
          <a:off x="6705111" y="98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36878</xdr:rowOff>
    </xdr:from>
    <xdr:to>
      <xdr:col>15</xdr:col>
      <xdr:colOff>231775</xdr:colOff>
      <xdr:row>54</xdr:row>
      <xdr:rowOff>138478</xdr:rowOff>
    </xdr:to>
    <xdr:sp macro="" textlink="">
      <xdr:nvSpPr>
        <xdr:cNvPr id="373" name="円/楕円 372"/>
        <xdr:cNvSpPr/>
      </xdr:nvSpPr>
      <xdr:spPr>
        <a:xfrm>
          <a:off x="10426700" y="92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59755</xdr:rowOff>
    </xdr:from>
    <xdr:ext cx="599010" cy="259045"/>
    <xdr:sp macro="" textlink="">
      <xdr:nvSpPr>
        <xdr:cNvPr id="374" name="普通建設事業費該当値テキスト"/>
        <xdr:cNvSpPr txBox="1"/>
      </xdr:nvSpPr>
      <xdr:spPr>
        <a:xfrm>
          <a:off x="10528300" y="914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99895</xdr:rowOff>
    </xdr:from>
    <xdr:to>
      <xdr:col>14</xdr:col>
      <xdr:colOff>79375</xdr:colOff>
      <xdr:row>51</xdr:row>
      <xdr:rowOff>30045</xdr:rowOff>
    </xdr:to>
    <xdr:sp macro="" textlink="">
      <xdr:nvSpPr>
        <xdr:cNvPr id="375" name="円/楕円 374"/>
        <xdr:cNvSpPr/>
      </xdr:nvSpPr>
      <xdr:spPr>
        <a:xfrm>
          <a:off x="9588500" y="86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46572</xdr:rowOff>
    </xdr:from>
    <xdr:ext cx="599010" cy="259045"/>
    <xdr:sp macro="" textlink="">
      <xdr:nvSpPr>
        <xdr:cNvPr id="376" name="テキスト ボックス 375"/>
        <xdr:cNvSpPr txBox="1"/>
      </xdr:nvSpPr>
      <xdr:spPr>
        <a:xfrm>
          <a:off x="9339794" y="844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2398</xdr:rowOff>
    </xdr:from>
    <xdr:to>
      <xdr:col>12</xdr:col>
      <xdr:colOff>561975</xdr:colOff>
      <xdr:row>55</xdr:row>
      <xdr:rowOff>103998</xdr:rowOff>
    </xdr:to>
    <xdr:sp macro="" textlink="">
      <xdr:nvSpPr>
        <xdr:cNvPr id="377" name="円/楕円 376"/>
        <xdr:cNvSpPr/>
      </xdr:nvSpPr>
      <xdr:spPr>
        <a:xfrm>
          <a:off x="8699500" y="94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120525</xdr:rowOff>
    </xdr:from>
    <xdr:ext cx="534377" cy="259045"/>
    <xdr:sp macro="" textlink="">
      <xdr:nvSpPr>
        <xdr:cNvPr id="378" name="テキスト ボックス 377"/>
        <xdr:cNvSpPr txBox="1"/>
      </xdr:nvSpPr>
      <xdr:spPr>
        <a:xfrm>
          <a:off x="8483111" y="92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170777</xdr:rowOff>
    </xdr:from>
    <xdr:to>
      <xdr:col>11</xdr:col>
      <xdr:colOff>358775</xdr:colOff>
      <xdr:row>56</xdr:row>
      <xdr:rowOff>100927</xdr:rowOff>
    </xdr:to>
    <xdr:sp macro="" textlink="">
      <xdr:nvSpPr>
        <xdr:cNvPr id="379" name="円/楕円 378"/>
        <xdr:cNvSpPr/>
      </xdr:nvSpPr>
      <xdr:spPr>
        <a:xfrm>
          <a:off x="7810500" y="96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117454</xdr:rowOff>
    </xdr:from>
    <xdr:ext cx="534377" cy="259045"/>
    <xdr:sp macro="" textlink="">
      <xdr:nvSpPr>
        <xdr:cNvPr id="380" name="テキスト ボックス 379"/>
        <xdr:cNvSpPr txBox="1"/>
      </xdr:nvSpPr>
      <xdr:spPr>
        <a:xfrm>
          <a:off x="7594111" y="93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31445</xdr:rowOff>
    </xdr:from>
    <xdr:to>
      <xdr:col>10</xdr:col>
      <xdr:colOff>155575</xdr:colOff>
      <xdr:row>55</xdr:row>
      <xdr:rowOff>133045</xdr:rowOff>
    </xdr:to>
    <xdr:sp macro="" textlink="">
      <xdr:nvSpPr>
        <xdr:cNvPr id="381" name="円/楕円 380"/>
        <xdr:cNvSpPr/>
      </xdr:nvSpPr>
      <xdr:spPr>
        <a:xfrm>
          <a:off x="6921500" y="9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149572</xdr:rowOff>
    </xdr:from>
    <xdr:ext cx="534377" cy="259045"/>
    <xdr:sp macro="" textlink="">
      <xdr:nvSpPr>
        <xdr:cNvPr id="382" name="テキスト ボックス 381"/>
        <xdr:cNvSpPr txBox="1"/>
      </xdr:nvSpPr>
      <xdr:spPr>
        <a:xfrm>
          <a:off x="6705111" y="92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4" name="直線コネクタ 403"/>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6" name="直線コネクタ 40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07"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08" name="直線コネクタ 407"/>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55575</xdr:rowOff>
    </xdr:from>
    <xdr:to>
      <xdr:col>15</xdr:col>
      <xdr:colOff>180975</xdr:colOff>
      <xdr:row>77</xdr:row>
      <xdr:rowOff>120041</xdr:rowOff>
    </xdr:to>
    <xdr:cxnSp macro="">
      <xdr:nvCxnSpPr>
        <xdr:cNvPr id="409" name="直線コネクタ 408"/>
        <xdr:cNvCxnSpPr/>
      </xdr:nvCxnSpPr>
      <xdr:spPr>
        <a:xfrm flipV="1">
          <a:off x="9639300" y="12914325"/>
          <a:ext cx="838200" cy="4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144366</xdr:rowOff>
    </xdr:from>
    <xdr:ext cx="469744" cy="259045"/>
    <xdr:sp macro="" textlink="">
      <xdr:nvSpPr>
        <xdr:cNvPr id="410" name="普通建設事業費 （ うち新規整備　）平均値テキスト"/>
        <xdr:cNvSpPr txBox="1"/>
      </xdr:nvSpPr>
      <xdr:spPr>
        <a:xfrm>
          <a:off x="10528300" y="1300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1" name="フローチャート : 判断 410"/>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2" name="フローチャート : 判断 411"/>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18615</xdr:rowOff>
    </xdr:from>
    <xdr:ext cx="469744" cy="259045"/>
    <xdr:sp macro="" textlink="">
      <xdr:nvSpPr>
        <xdr:cNvPr id="413" name="テキスト ボックス 412"/>
        <xdr:cNvSpPr txBox="1"/>
      </xdr:nvSpPr>
      <xdr:spPr>
        <a:xfrm>
          <a:off x="9404427"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4775</xdr:rowOff>
    </xdr:from>
    <xdr:to>
      <xdr:col>15</xdr:col>
      <xdr:colOff>231775</xdr:colOff>
      <xdr:row>75</xdr:row>
      <xdr:rowOff>106375</xdr:rowOff>
    </xdr:to>
    <xdr:sp macro="" textlink="">
      <xdr:nvSpPr>
        <xdr:cNvPr id="419" name="円/楕円 418"/>
        <xdr:cNvSpPr/>
      </xdr:nvSpPr>
      <xdr:spPr>
        <a:xfrm>
          <a:off x="104267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27652</xdr:rowOff>
    </xdr:from>
    <xdr:ext cx="534377" cy="259045"/>
    <xdr:sp macro="" textlink="">
      <xdr:nvSpPr>
        <xdr:cNvPr id="420" name="普通建設事業費 （ うち新規整備　）該当値テキスト"/>
        <xdr:cNvSpPr txBox="1"/>
      </xdr:nvSpPr>
      <xdr:spPr>
        <a:xfrm>
          <a:off x="10528300"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69241</xdr:rowOff>
    </xdr:from>
    <xdr:to>
      <xdr:col>14</xdr:col>
      <xdr:colOff>79375</xdr:colOff>
      <xdr:row>77</xdr:row>
      <xdr:rowOff>170841</xdr:rowOff>
    </xdr:to>
    <xdr:sp macro="" textlink="">
      <xdr:nvSpPr>
        <xdr:cNvPr id="421" name="円/楕円 420"/>
        <xdr:cNvSpPr/>
      </xdr:nvSpPr>
      <xdr:spPr>
        <a:xfrm>
          <a:off x="9588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161968</xdr:rowOff>
    </xdr:from>
    <xdr:ext cx="469744" cy="259045"/>
    <xdr:sp macro="" textlink="">
      <xdr:nvSpPr>
        <xdr:cNvPr id="422" name="テキスト ボックス 421"/>
        <xdr:cNvSpPr txBox="1"/>
      </xdr:nvSpPr>
      <xdr:spPr>
        <a:xfrm>
          <a:off x="9404427"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61660</xdr:rowOff>
    </xdr:from>
    <xdr:to>
      <xdr:col>15</xdr:col>
      <xdr:colOff>180340</xdr:colOff>
      <xdr:row>99</xdr:row>
      <xdr:rowOff>75550</xdr:rowOff>
    </xdr:to>
    <xdr:cxnSp macro="">
      <xdr:nvCxnSpPr>
        <xdr:cNvPr id="448" name="直線コネクタ 447"/>
        <xdr:cNvCxnSpPr/>
      </xdr:nvCxnSpPr>
      <xdr:spPr>
        <a:xfrm flipV="1">
          <a:off x="10475595" y="16349410"/>
          <a:ext cx="1270" cy="69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79377</xdr:rowOff>
    </xdr:from>
    <xdr:ext cx="469744" cy="259045"/>
    <xdr:sp macro="" textlink="">
      <xdr:nvSpPr>
        <xdr:cNvPr id="449" name="普通建設事業費 （ うち更新整備　）最小値テキスト"/>
        <xdr:cNvSpPr txBox="1"/>
      </xdr:nvSpPr>
      <xdr:spPr>
        <a:xfrm>
          <a:off x="10528300" y="1705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75550</xdr:rowOff>
    </xdr:from>
    <xdr:to>
      <xdr:col>15</xdr:col>
      <xdr:colOff>269875</xdr:colOff>
      <xdr:row>99</xdr:row>
      <xdr:rowOff>75550</xdr:rowOff>
    </xdr:to>
    <xdr:cxnSp macro="">
      <xdr:nvCxnSpPr>
        <xdr:cNvPr id="450" name="直線コネクタ 449"/>
        <xdr:cNvCxnSpPr/>
      </xdr:nvCxnSpPr>
      <xdr:spPr>
        <a:xfrm>
          <a:off x="10388600" y="1704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8337</xdr:rowOff>
    </xdr:from>
    <xdr:ext cx="534377" cy="259045"/>
    <xdr:sp macro="" textlink="">
      <xdr:nvSpPr>
        <xdr:cNvPr id="451" name="普通建設事業費 （ うち更新整備　）最大値テキスト"/>
        <xdr:cNvSpPr txBox="1"/>
      </xdr:nvSpPr>
      <xdr:spPr>
        <a:xfrm>
          <a:off x="10528300" y="161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95</xdr:row>
      <xdr:rowOff>61660</xdr:rowOff>
    </xdr:from>
    <xdr:to>
      <xdr:col>15</xdr:col>
      <xdr:colOff>269875</xdr:colOff>
      <xdr:row>95</xdr:row>
      <xdr:rowOff>61660</xdr:rowOff>
    </xdr:to>
    <xdr:cxnSp macro="">
      <xdr:nvCxnSpPr>
        <xdr:cNvPr id="452" name="直線コネクタ 451"/>
        <xdr:cNvCxnSpPr/>
      </xdr:nvCxnSpPr>
      <xdr:spPr>
        <a:xfrm>
          <a:off x="10388600" y="1634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72841</xdr:rowOff>
    </xdr:from>
    <xdr:to>
      <xdr:col>15</xdr:col>
      <xdr:colOff>180975</xdr:colOff>
      <xdr:row>98</xdr:row>
      <xdr:rowOff>17083</xdr:rowOff>
    </xdr:to>
    <xdr:cxnSp macro="">
      <xdr:nvCxnSpPr>
        <xdr:cNvPr id="453" name="直線コネクタ 452"/>
        <xdr:cNvCxnSpPr/>
      </xdr:nvCxnSpPr>
      <xdr:spPr>
        <a:xfrm>
          <a:off x="9639300" y="15503341"/>
          <a:ext cx="838200" cy="13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1359</xdr:rowOff>
    </xdr:from>
    <xdr:ext cx="534377" cy="259045"/>
    <xdr:sp macro="" textlink="">
      <xdr:nvSpPr>
        <xdr:cNvPr id="454" name="普通建設事業費 （ うち更新整備　）平均値テキスト"/>
        <xdr:cNvSpPr txBox="1"/>
      </xdr:nvSpPr>
      <xdr:spPr>
        <a:xfrm>
          <a:off x="10528300" y="1680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22932</xdr:rowOff>
    </xdr:from>
    <xdr:to>
      <xdr:col>15</xdr:col>
      <xdr:colOff>231775</xdr:colOff>
      <xdr:row>98</xdr:row>
      <xdr:rowOff>124532</xdr:rowOff>
    </xdr:to>
    <xdr:sp macro="" textlink="">
      <xdr:nvSpPr>
        <xdr:cNvPr id="455" name="フローチャート : 判断 454"/>
        <xdr:cNvSpPr/>
      </xdr:nvSpPr>
      <xdr:spPr>
        <a:xfrm>
          <a:off x="104267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160986</xdr:rowOff>
    </xdr:from>
    <xdr:to>
      <xdr:col>14</xdr:col>
      <xdr:colOff>79375</xdr:colOff>
      <xdr:row>98</xdr:row>
      <xdr:rowOff>91136</xdr:rowOff>
    </xdr:to>
    <xdr:sp macro="" textlink="">
      <xdr:nvSpPr>
        <xdr:cNvPr id="456" name="フローチャート : 判断 455"/>
        <xdr:cNvSpPr/>
      </xdr:nvSpPr>
      <xdr:spPr>
        <a:xfrm>
          <a:off x="9588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82263</xdr:rowOff>
    </xdr:from>
    <xdr:ext cx="534377" cy="259045"/>
    <xdr:sp macro="" textlink="">
      <xdr:nvSpPr>
        <xdr:cNvPr id="457" name="テキスト ボックス 456"/>
        <xdr:cNvSpPr txBox="1"/>
      </xdr:nvSpPr>
      <xdr:spPr>
        <a:xfrm>
          <a:off x="9372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137733</xdr:rowOff>
    </xdr:from>
    <xdr:to>
      <xdr:col>15</xdr:col>
      <xdr:colOff>231775</xdr:colOff>
      <xdr:row>98</xdr:row>
      <xdr:rowOff>67883</xdr:rowOff>
    </xdr:to>
    <xdr:sp macro="" textlink="">
      <xdr:nvSpPr>
        <xdr:cNvPr id="463" name="円/楕円 462"/>
        <xdr:cNvSpPr/>
      </xdr:nvSpPr>
      <xdr:spPr>
        <a:xfrm>
          <a:off x="10426700" y="167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160610</xdr:rowOff>
    </xdr:from>
    <xdr:ext cx="534377" cy="259045"/>
    <xdr:sp macro="" textlink="">
      <xdr:nvSpPr>
        <xdr:cNvPr id="464" name="普通建設事業費 （ うち更新整備　）該当値テキスト"/>
        <xdr:cNvSpPr txBox="1"/>
      </xdr:nvSpPr>
      <xdr:spPr>
        <a:xfrm>
          <a:off x="10528300" y="166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22041</xdr:rowOff>
    </xdr:from>
    <xdr:to>
      <xdr:col>14</xdr:col>
      <xdr:colOff>79375</xdr:colOff>
      <xdr:row>90</xdr:row>
      <xdr:rowOff>123641</xdr:rowOff>
    </xdr:to>
    <xdr:sp macro="" textlink="">
      <xdr:nvSpPr>
        <xdr:cNvPr id="465" name="円/楕円 464"/>
        <xdr:cNvSpPr/>
      </xdr:nvSpPr>
      <xdr:spPr>
        <a:xfrm>
          <a:off x="9588500" y="154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140168</xdr:rowOff>
    </xdr:from>
    <xdr:ext cx="599010" cy="259045"/>
    <xdr:sp macro="" textlink="">
      <xdr:nvSpPr>
        <xdr:cNvPr id="466" name="テキスト ボックス 465"/>
        <xdr:cNvSpPr txBox="1"/>
      </xdr:nvSpPr>
      <xdr:spPr>
        <a:xfrm>
          <a:off x="9339794" y="1522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0" name="テキスト ボックス 479"/>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2" name="テキスト ボックス 481"/>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4" name="テキスト ボックス 483"/>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6" name="テキスト ボックス 48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8" name="直線コネクタ 487"/>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1"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2" name="直線コネクタ 491"/>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4"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5" name="フローチャート : 判断 494"/>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7" name="フローチャート : 判断 496"/>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8" name="テキスト ボックス 497"/>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0" name="フローチャート : 判断 499"/>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1" name="テキスト ボックス 500"/>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3" name="フローチャート : 判断 502"/>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4" name="テキスト ボックス 503"/>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5" name="フローチャート : 判断 504"/>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6" name="テキスト ボックス 505"/>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1" name="直線コネクタ 58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2" name="テキスト ボックス 58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3" name="直線コネクタ 58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4" name="テキスト ボックス 58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5" name="直線コネクタ 58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6" name="テキスト ボックス 58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7" name="直線コネクタ 58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8" name="テキスト ボックス 58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0" name="テキスト ボックス 58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2" name="直線コネクタ 591"/>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3"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4" name="直線コネクタ 593"/>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5"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6" name="直線コネクタ 595"/>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86254</xdr:rowOff>
    </xdr:from>
    <xdr:to>
      <xdr:col>23</xdr:col>
      <xdr:colOff>517525</xdr:colOff>
      <xdr:row>77</xdr:row>
      <xdr:rowOff>97135</xdr:rowOff>
    </xdr:to>
    <xdr:cxnSp macro="">
      <xdr:nvCxnSpPr>
        <xdr:cNvPr id="597" name="直線コネクタ 596"/>
        <xdr:cNvCxnSpPr/>
      </xdr:nvCxnSpPr>
      <xdr:spPr>
        <a:xfrm>
          <a:off x="15481300" y="13287904"/>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598"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599" name="フローチャート : 判断 598"/>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80584</xdr:rowOff>
    </xdr:from>
    <xdr:to>
      <xdr:col>22</xdr:col>
      <xdr:colOff>365125</xdr:colOff>
      <xdr:row>77</xdr:row>
      <xdr:rowOff>86254</xdr:rowOff>
    </xdr:to>
    <xdr:cxnSp macro="">
      <xdr:nvCxnSpPr>
        <xdr:cNvPr id="600" name="直線コネクタ 599"/>
        <xdr:cNvCxnSpPr/>
      </xdr:nvCxnSpPr>
      <xdr:spPr>
        <a:xfrm>
          <a:off x="14592300" y="1328223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1" name="フローチャート : 判断 600"/>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2" name="テキスト ボックス 601"/>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78710</xdr:rowOff>
    </xdr:from>
    <xdr:to>
      <xdr:col>21</xdr:col>
      <xdr:colOff>161925</xdr:colOff>
      <xdr:row>77</xdr:row>
      <xdr:rowOff>80584</xdr:rowOff>
    </xdr:to>
    <xdr:cxnSp macro="">
      <xdr:nvCxnSpPr>
        <xdr:cNvPr id="603" name="直線コネクタ 602"/>
        <xdr:cNvCxnSpPr/>
      </xdr:nvCxnSpPr>
      <xdr:spPr>
        <a:xfrm>
          <a:off x="13703300" y="1328036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4" name="フローチャート : 判断 603"/>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05" name="テキスト ボックス 604"/>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53518</xdr:rowOff>
    </xdr:from>
    <xdr:to>
      <xdr:col>19</xdr:col>
      <xdr:colOff>644525</xdr:colOff>
      <xdr:row>77</xdr:row>
      <xdr:rowOff>78710</xdr:rowOff>
    </xdr:to>
    <xdr:cxnSp macro="">
      <xdr:nvCxnSpPr>
        <xdr:cNvPr id="606" name="直線コネクタ 605"/>
        <xdr:cNvCxnSpPr/>
      </xdr:nvCxnSpPr>
      <xdr:spPr>
        <a:xfrm>
          <a:off x="12814300" y="1325516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7" name="フローチャート : 判断 606"/>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08" name="テキスト ボックス 607"/>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09" name="フローチャート : 判断 608"/>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0" name="テキスト ボックス 609"/>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46335</xdr:rowOff>
    </xdr:from>
    <xdr:to>
      <xdr:col>23</xdr:col>
      <xdr:colOff>568325</xdr:colOff>
      <xdr:row>77</xdr:row>
      <xdr:rowOff>147935</xdr:rowOff>
    </xdr:to>
    <xdr:sp macro="" textlink="">
      <xdr:nvSpPr>
        <xdr:cNvPr id="616" name="円/楕円 615"/>
        <xdr:cNvSpPr/>
      </xdr:nvSpPr>
      <xdr:spPr>
        <a:xfrm>
          <a:off x="162687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132712</xdr:rowOff>
    </xdr:from>
    <xdr:ext cx="469744" cy="259045"/>
    <xdr:sp macro="" textlink="">
      <xdr:nvSpPr>
        <xdr:cNvPr id="617" name="公債費該当値テキスト"/>
        <xdr:cNvSpPr txBox="1"/>
      </xdr:nvSpPr>
      <xdr:spPr>
        <a:xfrm>
          <a:off x="16370300" y="131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35454</xdr:rowOff>
    </xdr:from>
    <xdr:to>
      <xdr:col>22</xdr:col>
      <xdr:colOff>415925</xdr:colOff>
      <xdr:row>77</xdr:row>
      <xdr:rowOff>137054</xdr:rowOff>
    </xdr:to>
    <xdr:sp macro="" textlink="">
      <xdr:nvSpPr>
        <xdr:cNvPr id="618" name="円/楕円 617"/>
        <xdr:cNvSpPr/>
      </xdr:nvSpPr>
      <xdr:spPr>
        <a:xfrm>
          <a:off x="15430500" y="132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128181</xdr:rowOff>
    </xdr:from>
    <xdr:ext cx="469744" cy="259045"/>
    <xdr:sp macro="" textlink="">
      <xdr:nvSpPr>
        <xdr:cNvPr id="619" name="テキスト ボックス 618"/>
        <xdr:cNvSpPr txBox="1"/>
      </xdr:nvSpPr>
      <xdr:spPr>
        <a:xfrm>
          <a:off x="15246427" y="1332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29784</xdr:rowOff>
    </xdr:from>
    <xdr:to>
      <xdr:col>21</xdr:col>
      <xdr:colOff>212725</xdr:colOff>
      <xdr:row>77</xdr:row>
      <xdr:rowOff>131384</xdr:rowOff>
    </xdr:to>
    <xdr:sp macro="" textlink="">
      <xdr:nvSpPr>
        <xdr:cNvPr id="620" name="円/楕円 619"/>
        <xdr:cNvSpPr/>
      </xdr:nvSpPr>
      <xdr:spPr>
        <a:xfrm>
          <a:off x="14541500" y="132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122511</xdr:rowOff>
    </xdr:from>
    <xdr:ext cx="469744" cy="259045"/>
    <xdr:sp macro="" textlink="">
      <xdr:nvSpPr>
        <xdr:cNvPr id="621" name="テキスト ボックス 620"/>
        <xdr:cNvSpPr txBox="1"/>
      </xdr:nvSpPr>
      <xdr:spPr>
        <a:xfrm>
          <a:off x="14357427" y="1332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27910</xdr:rowOff>
    </xdr:from>
    <xdr:to>
      <xdr:col>20</xdr:col>
      <xdr:colOff>9525</xdr:colOff>
      <xdr:row>77</xdr:row>
      <xdr:rowOff>129510</xdr:rowOff>
    </xdr:to>
    <xdr:sp macro="" textlink="">
      <xdr:nvSpPr>
        <xdr:cNvPr id="622" name="円/楕円 621"/>
        <xdr:cNvSpPr/>
      </xdr:nvSpPr>
      <xdr:spPr>
        <a:xfrm>
          <a:off x="13652500" y="132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120637</xdr:rowOff>
    </xdr:from>
    <xdr:ext cx="469744" cy="259045"/>
    <xdr:sp macro="" textlink="">
      <xdr:nvSpPr>
        <xdr:cNvPr id="623" name="テキスト ボックス 622"/>
        <xdr:cNvSpPr txBox="1"/>
      </xdr:nvSpPr>
      <xdr:spPr>
        <a:xfrm>
          <a:off x="13468427" y="133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2718</xdr:rowOff>
    </xdr:from>
    <xdr:to>
      <xdr:col>18</xdr:col>
      <xdr:colOff>492125</xdr:colOff>
      <xdr:row>77</xdr:row>
      <xdr:rowOff>104318</xdr:rowOff>
    </xdr:to>
    <xdr:sp macro="" textlink="">
      <xdr:nvSpPr>
        <xdr:cNvPr id="624" name="円/楕円 623"/>
        <xdr:cNvSpPr/>
      </xdr:nvSpPr>
      <xdr:spPr>
        <a:xfrm>
          <a:off x="127635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95445</xdr:rowOff>
    </xdr:from>
    <xdr:ext cx="469744" cy="259045"/>
    <xdr:sp macro="" textlink="">
      <xdr:nvSpPr>
        <xdr:cNvPr id="625" name="テキスト ボックス 624"/>
        <xdr:cNvSpPr txBox="1"/>
      </xdr:nvSpPr>
      <xdr:spPr>
        <a:xfrm>
          <a:off x="12579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1" name="テキスト ボックス 64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3" name="テキスト ボックス 64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49" name="直線コネクタ 648"/>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0"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1" name="直線コネクタ 650"/>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2"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3" name="直線コネクタ 652"/>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46499</xdr:rowOff>
    </xdr:from>
    <xdr:to>
      <xdr:col>23</xdr:col>
      <xdr:colOff>517525</xdr:colOff>
      <xdr:row>98</xdr:row>
      <xdr:rowOff>100465</xdr:rowOff>
    </xdr:to>
    <xdr:cxnSp macro="">
      <xdr:nvCxnSpPr>
        <xdr:cNvPr id="654" name="直線コネクタ 653"/>
        <xdr:cNvCxnSpPr/>
      </xdr:nvCxnSpPr>
      <xdr:spPr>
        <a:xfrm>
          <a:off x="15481300" y="16505699"/>
          <a:ext cx="838200" cy="3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5"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6" name="フローチャート : 判断 655"/>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46499</xdr:rowOff>
    </xdr:from>
    <xdr:to>
      <xdr:col>22</xdr:col>
      <xdr:colOff>365125</xdr:colOff>
      <xdr:row>98</xdr:row>
      <xdr:rowOff>156525</xdr:rowOff>
    </xdr:to>
    <xdr:cxnSp macro="">
      <xdr:nvCxnSpPr>
        <xdr:cNvPr id="657" name="直線コネクタ 656"/>
        <xdr:cNvCxnSpPr/>
      </xdr:nvCxnSpPr>
      <xdr:spPr>
        <a:xfrm flipV="1">
          <a:off x="14592300" y="16505699"/>
          <a:ext cx="889000" cy="4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8" name="フローチャート : 判断 657"/>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91009</xdr:rowOff>
    </xdr:from>
    <xdr:ext cx="534377" cy="259045"/>
    <xdr:sp macro="" textlink="">
      <xdr:nvSpPr>
        <xdr:cNvPr id="659" name="テキスト ボックス 658"/>
        <xdr:cNvSpPr txBox="1"/>
      </xdr:nvSpPr>
      <xdr:spPr>
        <a:xfrm>
          <a:off x="15214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109868</xdr:rowOff>
    </xdr:from>
    <xdr:to>
      <xdr:col>21</xdr:col>
      <xdr:colOff>161925</xdr:colOff>
      <xdr:row>98</xdr:row>
      <xdr:rowOff>156525</xdr:rowOff>
    </xdr:to>
    <xdr:cxnSp macro="">
      <xdr:nvCxnSpPr>
        <xdr:cNvPr id="660" name="直線コネクタ 659"/>
        <xdr:cNvCxnSpPr/>
      </xdr:nvCxnSpPr>
      <xdr:spPr>
        <a:xfrm>
          <a:off x="13703300" y="16911968"/>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1" name="フローチャート : 判断 660"/>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2" name="テキスト ボックス 661"/>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109868</xdr:rowOff>
    </xdr:from>
    <xdr:to>
      <xdr:col>19</xdr:col>
      <xdr:colOff>644525</xdr:colOff>
      <xdr:row>99</xdr:row>
      <xdr:rowOff>21453</xdr:rowOff>
    </xdr:to>
    <xdr:cxnSp macro="">
      <xdr:nvCxnSpPr>
        <xdr:cNvPr id="663" name="直線コネクタ 662"/>
        <xdr:cNvCxnSpPr/>
      </xdr:nvCxnSpPr>
      <xdr:spPr>
        <a:xfrm flipV="1">
          <a:off x="12814300" y="16911968"/>
          <a:ext cx="889000" cy="8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4" name="フローチャート : 判断 663"/>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165144</xdr:rowOff>
    </xdr:from>
    <xdr:ext cx="534377" cy="259045"/>
    <xdr:sp macro="" textlink="">
      <xdr:nvSpPr>
        <xdr:cNvPr id="665" name="テキスト ボックス 664"/>
        <xdr:cNvSpPr txBox="1"/>
      </xdr:nvSpPr>
      <xdr:spPr>
        <a:xfrm>
          <a:off x="13436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6" name="フローチャート : 判断 665"/>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7" name="テキスト ボックス 666"/>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49665</xdr:rowOff>
    </xdr:from>
    <xdr:to>
      <xdr:col>23</xdr:col>
      <xdr:colOff>568325</xdr:colOff>
      <xdr:row>98</xdr:row>
      <xdr:rowOff>151265</xdr:rowOff>
    </xdr:to>
    <xdr:sp macro="" textlink="">
      <xdr:nvSpPr>
        <xdr:cNvPr id="673" name="円/楕円 672"/>
        <xdr:cNvSpPr/>
      </xdr:nvSpPr>
      <xdr:spPr>
        <a:xfrm>
          <a:off x="162687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136042</xdr:rowOff>
    </xdr:from>
    <xdr:ext cx="534377" cy="259045"/>
    <xdr:sp macro="" textlink="">
      <xdr:nvSpPr>
        <xdr:cNvPr id="674" name="積立金該当値テキスト"/>
        <xdr:cNvSpPr txBox="1"/>
      </xdr:nvSpPr>
      <xdr:spPr>
        <a:xfrm>
          <a:off x="16370300" y="167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167149</xdr:rowOff>
    </xdr:from>
    <xdr:to>
      <xdr:col>22</xdr:col>
      <xdr:colOff>415925</xdr:colOff>
      <xdr:row>96</xdr:row>
      <xdr:rowOff>97299</xdr:rowOff>
    </xdr:to>
    <xdr:sp macro="" textlink="">
      <xdr:nvSpPr>
        <xdr:cNvPr id="675" name="円/楕円 674"/>
        <xdr:cNvSpPr/>
      </xdr:nvSpPr>
      <xdr:spPr>
        <a:xfrm>
          <a:off x="15430500" y="1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113826</xdr:rowOff>
    </xdr:from>
    <xdr:ext cx="534377" cy="259045"/>
    <xdr:sp macro="" textlink="">
      <xdr:nvSpPr>
        <xdr:cNvPr id="676" name="テキスト ボックス 675"/>
        <xdr:cNvSpPr txBox="1"/>
      </xdr:nvSpPr>
      <xdr:spPr>
        <a:xfrm>
          <a:off x="15214111" y="162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105725</xdr:rowOff>
    </xdr:from>
    <xdr:to>
      <xdr:col>21</xdr:col>
      <xdr:colOff>212725</xdr:colOff>
      <xdr:row>99</xdr:row>
      <xdr:rowOff>35875</xdr:rowOff>
    </xdr:to>
    <xdr:sp macro="" textlink="">
      <xdr:nvSpPr>
        <xdr:cNvPr id="677" name="円/楕円 676"/>
        <xdr:cNvSpPr/>
      </xdr:nvSpPr>
      <xdr:spPr>
        <a:xfrm>
          <a:off x="14541500" y="16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27002</xdr:rowOff>
    </xdr:from>
    <xdr:ext cx="469744" cy="259045"/>
    <xdr:sp macro="" textlink="">
      <xdr:nvSpPr>
        <xdr:cNvPr id="678" name="テキスト ボックス 677"/>
        <xdr:cNvSpPr txBox="1"/>
      </xdr:nvSpPr>
      <xdr:spPr>
        <a:xfrm>
          <a:off x="14357427" y="170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59068</xdr:rowOff>
    </xdr:from>
    <xdr:to>
      <xdr:col>20</xdr:col>
      <xdr:colOff>9525</xdr:colOff>
      <xdr:row>98</xdr:row>
      <xdr:rowOff>160668</xdr:rowOff>
    </xdr:to>
    <xdr:sp macro="" textlink="">
      <xdr:nvSpPr>
        <xdr:cNvPr id="679" name="円/楕円 678"/>
        <xdr:cNvSpPr/>
      </xdr:nvSpPr>
      <xdr:spPr>
        <a:xfrm>
          <a:off x="13652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5745</xdr:rowOff>
    </xdr:from>
    <xdr:ext cx="534377" cy="259045"/>
    <xdr:sp macro="" textlink="">
      <xdr:nvSpPr>
        <xdr:cNvPr id="680" name="テキスト ボックス 679"/>
        <xdr:cNvSpPr txBox="1"/>
      </xdr:nvSpPr>
      <xdr:spPr>
        <a:xfrm>
          <a:off x="13436111" y="166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142103</xdr:rowOff>
    </xdr:from>
    <xdr:to>
      <xdr:col>18</xdr:col>
      <xdr:colOff>492125</xdr:colOff>
      <xdr:row>99</xdr:row>
      <xdr:rowOff>72253</xdr:rowOff>
    </xdr:to>
    <xdr:sp macro="" textlink="">
      <xdr:nvSpPr>
        <xdr:cNvPr id="681" name="円/楕円 680"/>
        <xdr:cNvSpPr/>
      </xdr:nvSpPr>
      <xdr:spPr>
        <a:xfrm>
          <a:off x="12763500" y="169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63380</xdr:rowOff>
    </xdr:from>
    <xdr:ext cx="469744" cy="259045"/>
    <xdr:sp macro="" textlink="">
      <xdr:nvSpPr>
        <xdr:cNvPr id="682" name="テキスト ボックス 681"/>
        <xdr:cNvSpPr txBox="1"/>
      </xdr:nvSpPr>
      <xdr:spPr>
        <a:xfrm>
          <a:off x="12579427" y="170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6" name="テキスト ボックス 695"/>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8" name="テキスト ボックス 697"/>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0" name="テキスト ボックス 699"/>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2" name="テキスト ボックス 701"/>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4" name="テキスト ボックス 70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6" name="直線コネクタ 705"/>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09"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0" name="直線コネクタ 709"/>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2"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3" name="フローチャート : 判断 712"/>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5" name="フローチャート : 判断 714"/>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8" name="フローチャート : 判断 717"/>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19" name="テキスト ボックス 718"/>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1" name="フローチャート : 判断 720"/>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2" name="テキスト ボックス 721"/>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3" name="フローチャート : 判断 722"/>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4" name="テキスト ボックス 723"/>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3" name="テキスト ボックス 732"/>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3" name="直線コネクタ 762"/>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4"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5" name="直線コネクタ 764"/>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6"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7" name="直線コネクタ 766"/>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53594</xdr:rowOff>
    </xdr:from>
    <xdr:to>
      <xdr:col>32</xdr:col>
      <xdr:colOff>187325</xdr:colOff>
      <xdr:row>58</xdr:row>
      <xdr:rowOff>58547</xdr:rowOff>
    </xdr:to>
    <xdr:cxnSp macro="">
      <xdr:nvCxnSpPr>
        <xdr:cNvPr id="768" name="直線コネクタ 767"/>
        <xdr:cNvCxnSpPr/>
      </xdr:nvCxnSpPr>
      <xdr:spPr>
        <a:xfrm>
          <a:off x="21323300" y="999769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69"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0" name="フローチャート : 判断 769"/>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46660</xdr:rowOff>
    </xdr:from>
    <xdr:to>
      <xdr:col>31</xdr:col>
      <xdr:colOff>34925</xdr:colOff>
      <xdr:row>58</xdr:row>
      <xdr:rowOff>53594</xdr:rowOff>
    </xdr:to>
    <xdr:cxnSp macro="">
      <xdr:nvCxnSpPr>
        <xdr:cNvPr id="771" name="直線コネクタ 770"/>
        <xdr:cNvCxnSpPr/>
      </xdr:nvCxnSpPr>
      <xdr:spPr>
        <a:xfrm>
          <a:off x="20434300" y="999076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2" name="フローチャート : 判断 771"/>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3" name="テキスト ボックス 772"/>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41859</xdr:rowOff>
    </xdr:from>
    <xdr:to>
      <xdr:col>29</xdr:col>
      <xdr:colOff>517525</xdr:colOff>
      <xdr:row>58</xdr:row>
      <xdr:rowOff>46660</xdr:rowOff>
    </xdr:to>
    <xdr:cxnSp macro="">
      <xdr:nvCxnSpPr>
        <xdr:cNvPr id="774" name="直線コネクタ 773"/>
        <xdr:cNvCxnSpPr/>
      </xdr:nvCxnSpPr>
      <xdr:spPr>
        <a:xfrm>
          <a:off x="19545300" y="99859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5" name="フローチャート : 判断 774"/>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76" name="テキスト ボックス 775"/>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20828</xdr:rowOff>
    </xdr:from>
    <xdr:to>
      <xdr:col>28</xdr:col>
      <xdr:colOff>314325</xdr:colOff>
      <xdr:row>58</xdr:row>
      <xdr:rowOff>41859</xdr:rowOff>
    </xdr:to>
    <xdr:cxnSp macro="">
      <xdr:nvCxnSpPr>
        <xdr:cNvPr id="777" name="直線コネクタ 776"/>
        <xdr:cNvCxnSpPr/>
      </xdr:nvCxnSpPr>
      <xdr:spPr>
        <a:xfrm>
          <a:off x="18656300" y="996492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78" name="フローチャート : 判断 777"/>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79" name="テキスト ボックス 778"/>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0" name="フローチャート : 判断 779"/>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1" name="テキスト ボックス 780"/>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7747</xdr:rowOff>
    </xdr:from>
    <xdr:to>
      <xdr:col>32</xdr:col>
      <xdr:colOff>238125</xdr:colOff>
      <xdr:row>58</xdr:row>
      <xdr:rowOff>109347</xdr:rowOff>
    </xdr:to>
    <xdr:sp macro="" textlink="">
      <xdr:nvSpPr>
        <xdr:cNvPr id="787" name="円/楕円 786"/>
        <xdr:cNvSpPr/>
      </xdr:nvSpPr>
      <xdr:spPr>
        <a:xfrm>
          <a:off x="221107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157624</xdr:rowOff>
    </xdr:from>
    <xdr:ext cx="469744" cy="259045"/>
    <xdr:sp macro="" textlink="">
      <xdr:nvSpPr>
        <xdr:cNvPr id="788" name="貸付金該当値テキスト"/>
        <xdr:cNvSpPr txBox="1"/>
      </xdr:nvSpPr>
      <xdr:spPr>
        <a:xfrm>
          <a:off x="22212300"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2794</xdr:rowOff>
    </xdr:from>
    <xdr:to>
      <xdr:col>31</xdr:col>
      <xdr:colOff>85725</xdr:colOff>
      <xdr:row>58</xdr:row>
      <xdr:rowOff>104394</xdr:rowOff>
    </xdr:to>
    <xdr:sp macro="" textlink="">
      <xdr:nvSpPr>
        <xdr:cNvPr id="789" name="円/楕円 788"/>
        <xdr:cNvSpPr/>
      </xdr:nvSpPr>
      <xdr:spPr>
        <a:xfrm>
          <a:off x="21272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95521</xdr:rowOff>
    </xdr:from>
    <xdr:ext cx="469744" cy="259045"/>
    <xdr:sp macro="" textlink="">
      <xdr:nvSpPr>
        <xdr:cNvPr id="790" name="テキスト ボックス 789"/>
        <xdr:cNvSpPr txBox="1"/>
      </xdr:nvSpPr>
      <xdr:spPr>
        <a:xfrm>
          <a:off x="210884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167310</xdr:rowOff>
    </xdr:from>
    <xdr:to>
      <xdr:col>29</xdr:col>
      <xdr:colOff>568325</xdr:colOff>
      <xdr:row>58</xdr:row>
      <xdr:rowOff>97460</xdr:rowOff>
    </xdr:to>
    <xdr:sp macro="" textlink="">
      <xdr:nvSpPr>
        <xdr:cNvPr id="791" name="円/楕円 790"/>
        <xdr:cNvSpPr/>
      </xdr:nvSpPr>
      <xdr:spPr>
        <a:xfrm>
          <a:off x="20383500" y="9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88587</xdr:rowOff>
    </xdr:from>
    <xdr:ext cx="469744" cy="259045"/>
    <xdr:sp macro="" textlink="">
      <xdr:nvSpPr>
        <xdr:cNvPr id="792" name="テキスト ボックス 791"/>
        <xdr:cNvSpPr txBox="1"/>
      </xdr:nvSpPr>
      <xdr:spPr>
        <a:xfrm>
          <a:off x="20199427" y="100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162509</xdr:rowOff>
    </xdr:from>
    <xdr:to>
      <xdr:col>28</xdr:col>
      <xdr:colOff>365125</xdr:colOff>
      <xdr:row>58</xdr:row>
      <xdr:rowOff>92659</xdr:rowOff>
    </xdr:to>
    <xdr:sp macro="" textlink="">
      <xdr:nvSpPr>
        <xdr:cNvPr id="793" name="円/楕円 792"/>
        <xdr:cNvSpPr/>
      </xdr:nvSpPr>
      <xdr:spPr>
        <a:xfrm>
          <a:off x="19494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83786</xdr:rowOff>
    </xdr:from>
    <xdr:ext cx="469744" cy="259045"/>
    <xdr:sp macro="" textlink="">
      <xdr:nvSpPr>
        <xdr:cNvPr id="794" name="テキスト ボックス 793"/>
        <xdr:cNvSpPr txBox="1"/>
      </xdr:nvSpPr>
      <xdr:spPr>
        <a:xfrm>
          <a:off x="19310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141478</xdr:rowOff>
    </xdr:from>
    <xdr:to>
      <xdr:col>27</xdr:col>
      <xdr:colOff>161925</xdr:colOff>
      <xdr:row>58</xdr:row>
      <xdr:rowOff>71628</xdr:rowOff>
    </xdr:to>
    <xdr:sp macro="" textlink="">
      <xdr:nvSpPr>
        <xdr:cNvPr id="795" name="円/楕円 794"/>
        <xdr:cNvSpPr/>
      </xdr:nvSpPr>
      <xdr:spPr>
        <a:xfrm>
          <a:off x="18605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62755</xdr:rowOff>
    </xdr:from>
    <xdr:ext cx="469744" cy="259045"/>
    <xdr:sp macro="" textlink="">
      <xdr:nvSpPr>
        <xdr:cNvPr id="796" name="テキスト ボックス 795"/>
        <xdr:cNvSpPr txBox="1"/>
      </xdr:nvSpPr>
      <xdr:spPr>
        <a:xfrm>
          <a:off x="184214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7" name="テキスト ボックス 80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8" name="直線コネクタ 80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9" name="テキスト ボックス 80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0" name="直線コネクタ 80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1" name="テキスト ボックス 81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2" name="直線コネクタ 81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3" name="テキスト ボックス 81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4" name="直線コネクタ 81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5" name="テキスト ボックス 81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7" name="テキスト ボックス 81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19" name="直線コネクタ 818"/>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0"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1" name="直線コネクタ 820"/>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2"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3" name="直線コネクタ 822"/>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2814</xdr:rowOff>
    </xdr:from>
    <xdr:to>
      <xdr:col>32</xdr:col>
      <xdr:colOff>187325</xdr:colOff>
      <xdr:row>78</xdr:row>
      <xdr:rowOff>68835</xdr:rowOff>
    </xdr:to>
    <xdr:cxnSp macro="">
      <xdr:nvCxnSpPr>
        <xdr:cNvPr id="824" name="直線コネクタ 823"/>
        <xdr:cNvCxnSpPr/>
      </xdr:nvCxnSpPr>
      <xdr:spPr>
        <a:xfrm flipV="1">
          <a:off x="21323300" y="13204464"/>
          <a:ext cx="838200" cy="2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25"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6" name="フローチャート : 判断 825"/>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67828</xdr:rowOff>
    </xdr:from>
    <xdr:to>
      <xdr:col>31</xdr:col>
      <xdr:colOff>34925</xdr:colOff>
      <xdr:row>78</xdr:row>
      <xdr:rowOff>68835</xdr:rowOff>
    </xdr:to>
    <xdr:cxnSp macro="">
      <xdr:nvCxnSpPr>
        <xdr:cNvPr id="827" name="直線コネクタ 826"/>
        <xdr:cNvCxnSpPr/>
      </xdr:nvCxnSpPr>
      <xdr:spPr>
        <a:xfrm>
          <a:off x="20434300" y="13269478"/>
          <a:ext cx="889000" cy="1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28" name="フローチャート : 判断 827"/>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29" name="テキスト ボックス 828"/>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29423</xdr:rowOff>
    </xdr:from>
    <xdr:to>
      <xdr:col>29</xdr:col>
      <xdr:colOff>517525</xdr:colOff>
      <xdr:row>77</xdr:row>
      <xdr:rowOff>67828</xdr:rowOff>
    </xdr:to>
    <xdr:cxnSp macro="">
      <xdr:nvCxnSpPr>
        <xdr:cNvPr id="830" name="直線コネクタ 829"/>
        <xdr:cNvCxnSpPr/>
      </xdr:nvCxnSpPr>
      <xdr:spPr>
        <a:xfrm>
          <a:off x="19545300" y="132310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1" name="フローチャート : 判断 830"/>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2" name="テキスト ボックス 831"/>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76972</xdr:rowOff>
    </xdr:from>
    <xdr:to>
      <xdr:col>28</xdr:col>
      <xdr:colOff>314325</xdr:colOff>
      <xdr:row>77</xdr:row>
      <xdr:rowOff>29423</xdr:rowOff>
    </xdr:to>
    <xdr:cxnSp macro="">
      <xdr:nvCxnSpPr>
        <xdr:cNvPr id="833" name="直線コネクタ 832"/>
        <xdr:cNvCxnSpPr/>
      </xdr:nvCxnSpPr>
      <xdr:spPr>
        <a:xfrm>
          <a:off x="18656300" y="12764272"/>
          <a:ext cx="889000" cy="4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4" name="フローチャート : 判断 833"/>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35" name="テキスト ボックス 834"/>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6" name="フローチャート : 判断 835"/>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37" name="テキスト ボックス 836"/>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123464</xdr:rowOff>
    </xdr:from>
    <xdr:to>
      <xdr:col>32</xdr:col>
      <xdr:colOff>238125</xdr:colOff>
      <xdr:row>77</xdr:row>
      <xdr:rowOff>53614</xdr:rowOff>
    </xdr:to>
    <xdr:sp macro="" textlink="">
      <xdr:nvSpPr>
        <xdr:cNvPr id="843" name="円/楕円 842"/>
        <xdr:cNvSpPr/>
      </xdr:nvSpPr>
      <xdr:spPr>
        <a:xfrm>
          <a:off x="22110700" y="131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101891</xdr:rowOff>
    </xdr:from>
    <xdr:ext cx="534377" cy="259045"/>
    <xdr:sp macro="" textlink="">
      <xdr:nvSpPr>
        <xdr:cNvPr id="844" name="繰出金該当値テキスト"/>
        <xdr:cNvSpPr txBox="1"/>
      </xdr:nvSpPr>
      <xdr:spPr>
        <a:xfrm>
          <a:off x="22212300" y="131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33,372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18035</xdr:rowOff>
    </xdr:from>
    <xdr:to>
      <xdr:col>31</xdr:col>
      <xdr:colOff>85725</xdr:colOff>
      <xdr:row>78</xdr:row>
      <xdr:rowOff>119635</xdr:rowOff>
    </xdr:to>
    <xdr:sp macro="" textlink="">
      <xdr:nvSpPr>
        <xdr:cNvPr id="845" name="円/楕円 844"/>
        <xdr:cNvSpPr/>
      </xdr:nvSpPr>
      <xdr:spPr>
        <a:xfrm>
          <a:off x="21272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110762</xdr:rowOff>
    </xdr:from>
    <xdr:ext cx="534377" cy="259045"/>
    <xdr:sp macro="" textlink="">
      <xdr:nvSpPr>
        <xdr:cNvPr id="846" name="テキスト ボックス 845"/>
        <xdr:cNvSpPr txBox="1"/>
      </xdr:nvSpPr>
      <xdr:spPr>
        <a:xfrm>
          <a:off x="21056111" y="13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17028</xdr:rowOff>
    </xdr:from>
    <xdr:to>
      <xdr:col>29</xdr:col>
      <xdr:colOff>568325</xdr:colOff>
      <xdr:row>77</xdr:row>
      <xdr:rowOff>118628</xdr:rowOff>
    </xdr:to>
    <xdr:sp macro="" textlink="">
      <xdr:nvSpPr>
        <xdr:cNvPr id="847" name="円/楕円 846"/>
        <xdr:cNvSpPr/>
      </xdr:nvSpPr>
      <xdr:spPr>
        <a:xfrm>
          <a:off x="20383500" y="132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109755</xdr:rowOff>
    </xdr:from>
    <xdr:ext cx="534377" cy="259045"/>
    <xdr:sp macro="" textlink="">
      <xdr:nvSpPr>
        <xdr:cNvPr id="848" name="テキスト ボックス 847"/>
        <xdr:cNvSpPr txBox="1"/>
      </xdr:nvSpPr>
      <xdr:spPr>
        <a:xfrm>
          <a:off x="20167111" y="1331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150073</xdr:rowOff>
    </xdr:from>
    <xdr:to>
      <xdr:col>28</xdr:col>
      <xdr:colOff>365125</xdr:colOff>
      <xdr:row>77</xdr:row>
      <xdr:rowOff>80223</xdr:rowOff>
    </xdr:to>
    <xdr:sp macro="" textlink="">
      <xdr:nvSpPr>
        <xdr:cNvPr id="849" name="円/楕円 848"/>
        <xdr:cNvSpPr/>
      </xdr:nvSpPr>
      <xdr:spPr>
        <a:xfrm>
          <a:off x="19494500" y="131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71350</xdr:rowOff>
    </xdr:from>
    <xdr:ext cx="534377" cy="259045"/>
    <xdr:sp macro="" textlink="">
      <xdr:nvSpPr>
        <xdr:cNvPr id="850" name="テキスト ボックス 849"/>
        <xdr:cNvSpPr txBox="1"/>
      </xdr:nvSpPr>
      <xdr:spPr>
        <a:xfrm>
          <a:off x="19278111" y="1327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26172</xdr:rowOff>
    </xdr:from>
    <xdr:to>
      <xdr:col>27</xdr:col>
      <xdr:colOff>161925</xdr:colOff>
      <xdr:row>74</xdr:row>
      <xdr:rowOff>127772</xdr:rowOff>
    </xdr:to>
    <xdr:sp macro="" textlink="">
      <xdr:nvSpPr>
        <xdr:cNvPr id="851" name="円/楕円 850"/>
        <xdr:cNvSpPr/>
      </xdr:nvSpPr>
      <xdr:spPr>
        <a:xfrm>
          <a:off x="18605500" y="127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144299</xdr:rowOff>
    </xdr:from>
    <xdr:ext cx="534377" cy="259045"/>
    <xdr:sp macro="" textlink="">
      <xdr:nvSpPr>
        <xdr:cNvPr id="852" name="テキスト ボックス 851"/>
        <xdr:cNvSpPr txBox="1"/>
      </xdr:nvSpPr>
      <xdr:spPr>
        <a:xfrm>
          <a:off x="18389111" y="124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扶助費の増により、住民</a:t>
          </a:r>
          <a:r>
            <a:rPr kumimoji="1" lang="en-US" altLang="ja-JP" sz="1300">
              <a:latin typeface="ＭＳ Ｐゴシック"/>
            </a:rPr>
            <a:t>1</a:t>
          </a:r>
          <a:r>
            <a:rPr kumimoji="1" lang="ja-JP" altLang="en-US" sz="1300">
              <a:latin typeface="ＭＳ Ｐゴシック"/>
            </a:rPr>
            <a:t>人当たりの義務的経費（人件費、扶助費、公債費）の合計は</a:t>
          </a:r>
          <a:r>
            <a:rPr kumimoji="1" lang="en-US" altLang="ja-JP" sz="1300">
              <a:latin typeface="ＭＳ Ｐゴシック"/>
            </a:rPr>
            <a:t>165</a:t>
          </a:r>
          <a:r>
            <a:rPr kumimoji="1" lang="ja-JP" altLang="en-US" sz="1300">
              <a:latin typeface="ＭＳ Ｐゴシック"/>
            </a:rPr>
            <a:t>千円と前年度比増加したものの、他自治体に比べて額、構成比ともに低い値となっています。性質上支出が義務付けられ任意に削減できない義務的経費が低いことから、区財政の弾力性は他自治体に比べて高いといえます。</a:t>
          </a:r>
          <a:endParaRPr kumimoji="1" lang="en-US" altLang="ja-JP" sz="1300">
            <a:latin typeface="ＭＳ Ｐゴシック"/>
          </a:endParaRPr>
        </a:p>
        <a:p>
          <a:r>
            <a:rPr kumimoji="1" lang="ja-JP" altLang="en-US" sz="1300">
              <a:latin typeface="ＭＳ Ｐゴシック"/>
            </a:rPr>
            <a:t>区では、全国的に人口が減少する中、全ての世代で人口が増加しており、施設需要等様々な行政需要への増加に対応しています。例えば、施設需要への対応に伴う用地取得費は、１㎡当たりの単価</a:t>
          </a:r>
          <a:r>
            <a:rPr kumimoji="1" lang="en-US" altLang="ja-JP" sz="1300">
              <a:latin typeface="ＭＳ Ｐゴシック"/>
            </a:rPr>
            <a:t>(26</a:t>
          </a:r>
          <a:r>
            <a:rPr kumimoji="1" lang="ja-JP" altLang="en-US" sz="1300">
              <a:latin typeface="ＭＳ Ｐゴシック"/>
            </a:rPr>
            <a:t>年度比較</a:t>
          </a:r>
          <a:r>
            <a:rPr kumimoji="1" lang="en-US" altLang="ja-JP" sz="1300">
              <a:latin typeface="ＭＳ Ｐゴシック"/>
            </a:rPr>
            <a:t>)</a:t>
          </a:r>
          <a:r>
            <a:rPr kumimoji="1" lang="ja-JP" altLang="en-US" sz="1300">
              <a:latin typeface="ＭＳ Ｐゴシック"/>
            </a:rPr>
            <a:t>が全国平均の</a:t>
          </a:r>
          <a:r>
            <a:rPr kumimoji="1" lang="en-US" altLang="ja-JP" sz="1300">
              <a:latin typeface="ＭＳ Ｐゴシック"/>
            </a:rPr>
            <a:t>230</a:t>
          </a:r>
          <a:r>
            <a:rPr kumimoji="1" lang="ja-JP" altLang="en-US" sz="1300">
              <a:latin typeface="ＭＳ Ｐゴシック"/>
            </a:rPr>
            <a:t>倍となるなど、都心区特有の需要に積極的に対応しています。こうしたことから、住民</a:t>
          </a:r>
          <a:r>
            <a:rPr kumimoji="1" lang="en-US" altLang="ja-JP" sz="1300">
              <a:latin typeface="ＭＳ Ｐゴシック"/>
            </a:rPr>
            <a:t>1</a:t>
          </a:r>
          <a:r>
            <a:rPr kumimoji="1" lang="ja-JP" altLang="en-US" sz="1300">
              <a:latin typeface="ＭＳ Ｐゴシック"/>
            </a:rPr>
            <a:t>人当たりの区の性質別歳出においては、物件費及び普通建設事業費が他自治体に比べて高い水準となっているといえます。</a:t>
          </a:r>
          <a:endParaRPr kumimoji="1" lang="en-US" altLang="ja-JP" sz="1300">
            <a:latin typeface="ＭＳ Ｐゴシック"/>
          </a:endParaRPr>
        </a:p>
        <a:p>
          <a:r>
            <a:rPr kumimoji="1" lang="ja-JP" altLang="en-US" sz="1300">
              <a:latin typeface="ＭＳ Ｐゴシック"/>
            </a:rPr>
            <a:t>今後も、港区財政運営方針に基づき、港区ならではの質の高い行政サービスは維持しつつ、創意工夫と不断の内部努力の徹底により経常的経費の節減に努めます。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243,977
225,491
20.37
129,299,708
119,971,292
9,222,745
83,779,255
2,720,390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98878</xdr:rowOff>
    </xdr:from>
    <xdr:to>
      <xdr:col>6</xdr:col>
      <xdr:colOff>511175</xdr:colOff>
      <xdr:row>36</xdr:row>
      <xdr:rowOff>118799</xdr:rowOff>
    </xdr:to>
    <xdr:cxnSp macro="">
      <xdr:nvCxnSpPr>
        <xdr:cNvPr id="62" name="直線コネクタ 61"/>
        <xdr:cNvCxnSpPr/>
      </xdr:nvCxnSpPr>
      <xdr:spPr>
        <a:xfrm flipV="1">
          <a:off x="3797300" y="6271078"/>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115534</xdr:rowOff>
    </xdr:from>
    <xdr:to>
      <xdr:col>5</xdr:col>
      <xdr:colOff>358775</xdr:colOff>
      <xdr:row>36</xdr:row>
      <xdr:rowOff>118799</xdr:rowOff>
    </xdr:to>
    <xdr:cxnSp macro="">
      <xdr:nvCxnSpPr>
        <xdr:cNvPr id="65" name="直線コネクタ 64"/>
        <xdr:cNvCxnSpPr/>
      </xdr:nvCxnSpPr>
      <xdr:spPr>
        <a:xfrm>
          <a:off x="2908300" y="628773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91694</xdr:rowOff>
    </xdr:from>
    <xdr:to>
      <xdr:col>4</xdr:col>
      <xdr:colOff>155575</xdr:colOff>
      <xdr:row>36</xdr:row>
      <xdr:rowOff>115534</xdr:rowOff>
    </xdr:to>
    <xdr:cxnSp macro="">
      <xdr:nvCxnSpPr>
        <xdr:cNvPr id="68" name="直線コネクタ 67"/>
        <xdr:cNvCxnSpPr/>
      </xdr:nvCxnSpPr>
      <xdr:spPr>
        <a:xfrm>
          <a:off x="2019300" y="626389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146231</xdr:rowOff>
    </xdr:from>
    <xdr:to>
      <xdr:col>2</xdr:col>
      <xdr:colOff>638175</xdr:colOff>
      <xdr:row>36</xdr:row>
      <xdr:rowOff>91694</xdr:rowOff>
    </xdr:to>
    <xdr:cxnSp macro="">
      <xdr:nvCxnSpPr>
        <xdr:cNvPr id="71" name="直線コネクタ 70"/>
        <xdr:cNvCxnSpPr/>
      </xdr:nvCxnSpPr>
      <xdr:spPr>
        <a:xfrm>
          <a:off x="1130300" y="6146981"/>
          <a:ext cx="889000" cy="1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48078</xdr:rowOff>
    </xdr:from>
    <xdr:to>
      <xdr:col>6</xdr:col>
      <xdr:colOff>561975</xdr:colOff>
      <xdr:row>36</xdr:row>
      <xdr:rowOff>149678</xdr:rowOff>
    </xdr:to>
    <xdr:sp macro="" textlink="">
      <xdr:nvSpPr>
        <xdr:cNvPr id="81" name="円/楕円 80"/>
        <xdr:cNvSpPr/>
      </xdr:nvSpPr>
      <xdr:spPr>
        <a:xfrm>
          <a:off x="45847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70955</xdr:rowOff>
    </xdr:from>
    <xdr:ext cx="469744" cy="259045"/>
    <xdr:sp macro="" textlink="">
      <xdr:nvSpPr>
        <xdr:cNvPr id="82" name="議会費該当値テキスト"/>
        <xdr:cNvSpPr txBox="1"/>
      </xdr:nvSpPr>
      <xdr:spPr>
        <a:xfrm>
          <a:off x="4686300" y="607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67999</xdr:rowOff>
    </xdr:from>
    <xdr:to>
      <xdr:col>5</xdr:col>
      <xdr:colOff>409575</xdr:colOff>
      <xdr:row>36</xdr:row>
      <xdr:rowOff>169599</xdr:rowOff>
    </xdr:to>
    <xdr:sp macro="" textlink="">
      <xdr:nvSpPr>
        <xdr:cNvPr id="83" name="円/楕円 82"/>
        <xdr:cNvSpPr/>
      </xdr:nvSpPr>
      <xdr:spPr>
        <a:xfrm>
          <a:off x="3746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14676</xdr:rowOff>
    </xdr:from>
    <xdr:ext cx="469744" cy="259045"/>
    <xdr:sp macro="" textlink="">
      <xdr:nvSpPr>
        <xdr:cNvPr id="84" name="テキスト ボックス 83"/>
        <xdr:cNvSpPr txBox="1"/>
      </xdr:nvSpPr>
      <xdr:spPr>
        <a:xfrm>
          <a:off x="3562427" y="60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64734</xdr:rowOff>
    </xdr:from>
    <xdr:to>
      <xdr:col>4</xdr:col>
      <xdr:colOff>206375</xdr:colOff>
      <xdr:row>36</xdr:row>
      <xdr:rowOff>166334</xdr:rowOff>
    </xdr:to>
    <xdr:sp macro="" textlink="">
      <xdr:nvSpPr>
        <xdr:cNvPr id="85" name="円/楕円 84"/>
        <xdr:cNvSpPr/>
      </xdr:nvSpPr>
      <xdr:spPr>
        <a:xfrm>
          <a:off x="2857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11411</xdr:rowOff>
    </xdr:from>
    <xdr:ext cx="469744" cy="259045"/>
    <xdr:sp macro="" textlink="">
      <xdr:nvSpPr>
        <xdr:cNvPr id="86" name="テキスト ボックス 85"/>
        <xdr:cNvSpPr txBox="1"/>
      </xdr:nvSpPr>
      <xdr:spPr>
        <a:xfrm>
          <a:off x="2673427"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40894</xdr:rowOff>
    </xdr:from>
    <xdr:to>
      <xdr:col>3</xdr:col>
      <xdr:colOff>3175</xdr:colOff>
      <xdr:row>36</xdr:row>
      <xdr:rowOff>142494</xdr:rowOff>
    </xdr:to>
    <xdr:sp macro="" textlink="">
      <xdr:nvSpPr>
        <xdr:cNvPr id="87" name="円/楕円 86"/>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159021</xdr:rowOff>
    </xdr:from>
    <xdr:ext cx="469744" cy="259045"/>
    <xdr:sp macro="" textlink="">
      <xdr:nvSpPr>
        <xdr:cNvPr id="88" name="テキスト ボックス 87"/>
        <xdr:cNvSpPr txBox="1"/>
      </xdr:nvSpPr>
      <xdr:spPr>
        <a:xfrm>
          <a:off x="1784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95431</xdr:rowOff>
    </xdr:from>
    <xdr:to>
      <xdr:col>1</xdr:col>
      <xdr:colOff>485775</xdr:colOff>
      <xdr:row>36</xdr:row>
      <xdr:rowOff>25581</xdr:rowOff>
    </xdr:to>
    <xdr:sp macro="" textlink="">
      <xdr:nvSpPr>
        <xdr:cNvPr id="89" name="円/楕円 88"/>
        <xdr:cNvSpPr/>
      </xdr:nvSpPr>
      <xdr:spPr>
        <a:xfrm>
          <a:off x="10795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42108</xdr:rowOff>
    </xdr:from>
    <xdr:ext cx="469744" cy="259045"/>
    <xdr:sp macro="" textlink="">
      <xdr:nvSpPr>
        <xdr:cNvPr id="90" name="テキスト ボックス 89"/>
        <xdr:cNvSpPr txBox="1"/>
      </xdr:nvSpPr>
      <xdr:spPr>
        <a:xfrm>
          <a:off x="895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98613</xdr:rowOff>
    </xdr:from>
    <xdr:to>
      <xdr:col>6</xdr:col>
      <xdr:colOff>511175</xdr:colOff>
      <xdr:row>56</xdr:row>
      <xdr:rowOff>69687</xdr:rowOff>
    </xdr:to>
    <xdr:cxnSp macro="">
      <xdr:nvCxnSpPr>
        <xdr:cNvPr id="119" name="直線コネクタ 118"/>
        <xdr:cNvCxnSpPr/>
      </xdr:nvCxnSpPr>
      <xdr:spPr>
        <a:xfrm>
          <a:off x="3797300" y="9528363"/>
          <a:ext cx="838200" cy="14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98613</xdr:rowOff>
    </xdr:from>
    <xdr:to>
      <xdr:col>5</xdr:col>
      <xdr:colOff>358775</xdr:colOff>
      <xdr:row>56</xdr:row>
      <xdr:rowOff>56863</xdr:rowOff>
    </xdr:to>
    <xdr:cxnSp macro="">
      <xdr:nvCxnSpPr>
        <xdr:cNvPr id="122" name="直線コネクタ 121"/>
        <xdr:cNvCxnSpPr/>
      </xdr:nvCxnSpPr>
      <xdr:spPr>
        <a:xfrm flipV="1">
          <a:off x="2908300" y="9528363"/>
          <a:ext cx="889000" cy="12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127859</xdr:rowOff>
    </xdr:from>
    <xdr:to>
      <xdr:col>4</xdr:col>
      <xdr:colOff>155575</xdr:colOff>
      <xdr:row>56</xdr:row>
      <xdr:rowOff>56863</xdr:rowOff>
    </xdr:to>
    <xdr:cxnSp macro="">
      <xdr:nvCxnSpPr>
        <xdr:cNvPr id="125" name="直線コネクタ 124"/>
        <xdr:cNvCxnSpPr/>
      </xdr:nvCxnSpPr>
      <xdr:spPr>
        <a:xfrm>
          <a:off x="2019300" y="9557609"/>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127859</xdr:rowOff>
    </xdr:from>
    <xdr:to>
      <xdr:col>2</xdr:col>
      <xdr:colOff>638175</xdr:colOff>
      <xdr:row>55</xdr:row>
      <xdr:rowOff>127943</xdr:rowOff>
    </xdr:to>
    <xdr:cxnSp macro="">
      <xdr:nvCxnSpPr>
        <xdr:cNvPr id="128" name="直線コネクタ 127"/>
        <xdr:cNvCxnSpPr/>
      </xdr:nvCxnSpPr>
      <xdr:spPr>
        <a:xfrm flipV="1">
          <a:off x="1130300" y="955760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18887</xdr:rowOff>
    </xdr:from>
    <xdr:to>
      <xdr:col>6</xdr:col>
      <xdr:colOff>561975</xdr:colOff>
      <xdr:row>56</xdr:row>
      <xdr:rowOff>120487</xdr:rowOff>
    </xdr:to>
    <xdr:sp macro="" textlink="">
      <xdr:nvSpPr>
        <xdr:cNvPr id="138" name="円/楕円 137"/>
        <xdr:cNvSpPr/>
      </xdr:nvSpPr>
      <xdr:spPr>
        <a:xfrm>
          <a:off x="45847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41764</xdr:rowOff>
    </xdr:from>
    <xdr:ext cx="534377" cy="259045"/>
    <xdr:sp macro="" textlink="">
      <xdr:nvSpPr>
        <xdr:cNvPr id="139" name="総務費該当値テキスト"/>
        <xdr:cNvSpPr txBox="1"/>
      </xdr:nvSpPr>
      <xdr:spPr>
        <a:xfrm>
          <a:off x="4686300" y="94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47813</xdr:rowOff>
    </xdr:from>
    <xdr:to>
      <xdr:col>5</xdr:col>
      <xdr:colOff>409575</xdr:colOff>
      <xdr:row>55</xdr:row>
      <xdr:rowOff>149413</xdr:rowOff>
    </xdr:to>
    <xdr:sp macro="" textlink="">
      <xdr:nvSpPr>
        <xdr:cNvPr id="140" name="円/楕円 139"/>
        <xdr:cNvSpPr/>
      </xdr:nvSpPr>
      <xdr:spPr>
        <a:xfrm>
          <a:off x="3746500" y="94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165940</xdr:rowOff>
    </xdr:from>
    <xdr:ext cx="534377" cy="259045"/>
    <xdr:sp macro="" textlink="">
      <xdr:nvSpPr>
        <xdr:cNvPr id="141" name="テキスト ボックス 140"/>
        <xdr:cNvSpPr txBox="1"/>
      </xdr:nvSpPr>
      <xdr:spPr>
        <a:xfrm>
          <a:off x="3530111" y="92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6063</xdr:rowOff>
    </xdr:from>
    <xdr:to>
      <xdr:col>4</xdr:col>
      <xdr:colOff>206375</xdr:colOff>
      <xdr:row>56</xdr:row>
      <xdr:rowOff>107663</xdr:rowOff>
    </xdr:to>
    <xdr:sp macro="" textlink="">
      <xdr:nvSpPr>
        <xdr:cNvPr id="142" name="円/楕円 141"/>
        <xdr:cNvSpPr/>
      </xdr:nvSpPr>
      <xdr:spPr>
        <a:xfrm>
          <a:off x="2857500" y="96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124190</xdr:rowOff>
    </xdr:from>
    <xdr:ext cx="534377" cy="259045"/>
    <xdr:sp macro="" textlink="">
      <xdr:nvSpPr>
        <xdr:cNvPr id="143" name="テキスト ボックス 142"/>
        <xdr:cNvSpPr txBox="1"/>
      </xdr:nvSpPr>
      <xdr:spPr>
        <a:xfrm>
          <a:off x="2641111" y="93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77059</xdr:rowOff>
    </xdr:from>
    <xdr:to>
      <xdr:col>3</xdr:col>
      <xdr:colOff>3175</xdr:colOff>
      <xdr:row>56</xdr:row>
      <xdr:rowOff>7209</xdr:rowOff>
    </xdr:to>
    <xdr:sp macro="" textlink="">
      <xdr:nvSpPr>
        <xdr:cNvPr id="144" name="円/楕円 143"/>
        <xdr:cNvSpPr/>
      </xdr:nvSpPr>
      <xdr:spPr>
        <a:xfrm>
          <a:off x="1968500" y="95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23736</xdr:rowOff>
    </xdr:from>
    <xdr:ext cx="534377" cy="259045"/>
    <xdr:sp macro="" textlink="">
      <xdr:nvSpPr>
        <xdr:cNvPr id="145" name="テキスト ボックス 144"/>
        <xdr:cNvSpPr txBox="1"/>
      </xdr:nvSpPr>
      <xdr:spPr>
        <a:xfrm>
          <a:off x="1752111" y="92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77143</xdr:rowOff>
    </xdr:from>
    <xdr:to>
      <xdr:col>1</xdr:col>
      <xdr:colOff>485775</xdr:colOff>
      <xdr:row>56</xdr:row>
      <xdr:rowOff>7293</xdr:rowOff>
    </xdr:to>
    <xdr:sp macro="" textlink="">
      <xdr:nvSpPr>
        <xdr:cNvPr id="146" name="円/楕円 145"/>
        <xdr:cNvSpPr/>
      </xdr:nvSpPr>
      <xdr:spPr>
        <a:xfrm>
          <a:off x="1079500" y="95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23820</xdr:rowOff>
    </xdr:from>
    <xdr:ext cx="534377" cy="259045"/>
    <xdr:sp macro="" textlink="">
      <xdr:nvSpPr>
        <xdr:cNvPr id="147" name="テキスト ボックス 146"/>
        <xdr:cNvSpPr txBox="1"/>
      </xdr:nvSpPr>
      <xdr:spPr>
        <a:xfrm>
          <a:off x="863111" y="928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10019</xdr:rowOff>
    </xdr:from>
    <xdr:to>
      <xdr:col>6</xdr:col>
      <xdr:colOff>511175</xdr:colOff>
      <xdr:row>74</xdr:row>
      <xdr:rowOff>136260</xdr:rowOff>
    </xdr:to>
    <xdr:cxnSp macro="">
      <xdr:nvCxnSpPr>
        <xdr:cNvPr id="179" name="直線コネクタ 178"/>
        <xdr:cNvCxnSpPr/>
      </xdr:nvCxnSpPr>
      <xdr:spPr>
        <a:xfrm flipV="1">
          <a:off x="3797300" y="12697319"/>
          <a:ext cx="838200" cy="1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79225</xdr:rowOff>
    </xdr:from>
    <xdr:ext cx="599010" cy="259045"/>
    <xdr:sp macro="" textlink="">
      <xdr:nvSpPr>
        <xdr:cNvPr id="180" name="民生費平均値テキスト"/>
        <xdr:cNvSpPr txBox="1"/>
      </xdr:nvSpPr>
      <xdr:spPr>
        <a:xfrm>
          <a:off x="4686300" y="1310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136260</xdr:rowOff>
    </xdr:from>
    <xdr:to>
      <xdr:col>5</xdr:col>
      <xdr:colOff>358775</xdr:colOff>
      <xdr:row>77</xdr:row>
      <xdr:rowOff>63370</xdr:rowOff>
    </xdr:to>
    <xdr:cxnSp macro="">
      <xdr:nvCxnSpPr>
        <xdr:cNvPr id="182" name="直線コネクタ 181"/>
        <xdr:cNvCxnSpPr/>
      </xdr:nvCxnSpPr>
      <xdr:spPr>
        <a:xfrm flipV="1">
          <a:off x="2908300" y="12823560"/>
          <a:ext cx="889000" cy="4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51858</xdr:rowOff>
    </xdr:from>
    <xdr:ext cx="599010" cy="259045"/>
    <xdr:sp macro="" textlink="">
      <xdr:nvSpPr>
        <xdr:cNvPr id="184" name="テキスト ボックス 183"/>
        <xdr:cNvSpPr txBox="1"/>
      </xdr:nvSpPr>
      <xdr:spPr>
        <a:xfrm>
          <a:off x="3497794"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157553</xdr:rowOff>
    </xdr:from>
    <xdr:to>
      <xdr:col>4</xdr:col>
      <xdr:colOff>155575</xdr:colOff>
      <xdr:row>77</xdr:row>
      <xdr:rowOff>63370</xdr:rowOff>
    </xdr:to>
    <xdr:cxnSp macro="">
      <xdr:nvCxnSpPr>
        <xdr:cNvPr id="185" name="直線コネクタ 184"/>
        <xdr:cNvCxnSpPr/>
      </xdr:nvCxnSpPr>
      <xdr:spPr>
        <a:xfrm>
          <a:off x="2019300" y="1318775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122033</xdr:rowOff>
    </xdr:from>
    <xdr:to>
      <xdr:col>2</xdr:col>
      <xdr:colOff>638175</xdr:colOff>
      <xdr:row>76</xdr:row>
      <xdr:rowOff>157553</xdr:rowOff>
    </xdr:to>
    <xdr:cxnSp macro="">
      <xdr:nvCxnSpPr>
        <xdr:cNvPr id="188" name="直線コネクタ 187"/>
        <xdr:cNvCxnSpPr/>
      </xdr:nvCxnSpPr>
      <xdr:spPr>
        <a:xfrm>
          <a:off x="1130300" y="13152233"/>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130669</xdr:rowOff>
    </xdr:from>
    <xdr:to>
      <xdr:col>6</xdr:col>
      <xdr:colOff>561975</xdr:colOff>
      <xdr:row>74</xdr:row>
      <xdr:rowOff>60819</xdr:rowOff>
    </xdr:to>
    <xdr:sp macro="" textlink="">
      <xdr:nvSpPr>
        <xdr:cNvPr id="198" name="円/楕円 197"/>
        <xdr:cNvSpPr/>
      </xdr:nvSpPr>
      <xdr:spPr>
        <a:xfrm>
          <a:off x="4584700" y="126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153546</xdr:rowOff>
    </xdr:from>
    <xdr:ext cx="599010" cy="259045"/>
    <xdr:sp macro="" textlink="">
      <xdr:nvSpPr>
        <xdr:cNvPr id="199" name="民生費該当値テキスト"/>
        <xdr:cNvSpPr txBox="1"/>
      </xdr:nvSpPr>
      <xdr:spPr>
        <a:xfrm>
          <a:off x="4686300" y="1249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236,913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85460</xdr:rowOff>
    </xdr:from>
    <xdr:to>
      <xdr:col>5</xdr:col>
      <xdr:colOff>409575</xdr:colOff>
      <xdr:row>75</xdr:row>
      <xdr:rowOff>15610</xdr:rowOff>
    </xdr:to>
    <xdr:sp macro="" textlink="">
      <xdr:nvSpPr>
        <xdr:cNvPr id="200" name="円/楕円 199"/>
        <xdr:cNvSpPr/>
      </xdr:nvSpPr>
      <xdr:spPr>
        <a:xfrm>
          <a:off x="3746500" y="127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32137</xdr:rowOff>
    </xdr:from>
    <xdr:ext cx="599010" cy="259045"/>
    <xdr:sp macro="" textlink="">
      <xdr:nvSpPr>
        <xdr:cNvPr id="201" name="テキスト ボックス 200"/>
        <xdr:cNvSpPr txBox="1"/>
      </xdr:nvSpPr>
      <xdr:spPr>
        <a:xfrm>
          <a:off x="3497794" y="125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12570</xdr:rowOff>
    </xdr:from>
    <xdr:to>
      <xdr:col>4</xdr:col>
      <xdr:colOff>206375</xdr:colOff>
      <xdr:row>77</xdr:row>
      <xdr:rowOff>114170</xdr:rowOff>
    </xdr:to>
    <xdr:sp macro="" textlink="">
      <xdr:nvSpPr>
        <xdr:cNvPr id="202" name="円/楕円 201"/>
        <xdr:cNvSpPr/>
      </xdr:nvSpPr>
      <xdr:spPr>
        <a:xfrm>
          <a:off x="2857500" y="132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130697</xdr:rowOff>
    </xdr:from>
    <xdr:ext cx="599010" cy="259045"/>
    <xdr:sp macro="" textlink="">
      <xdr:nvSpPr>
        <xdr:cNvPr id="203" name="テキスト ボックス 202"/>
        <xdr:cNvSpPr txBox="1"/>
      </xdr:nvSpPr>
      <xdr:spPr>
        <a:xfrm>
          <a:off x="2608794" y="1298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106753</xdr:rowOff>
    </xdr:from>
    <xdr:to>
      <xdr:col>3</xdr:col>
      <xdr:colOff>3175</xdr:colOff>
      <xdr:row>77</xdr:row>
      <xdr:rowOff>36903</xdr:rowOff>
    </xdr:to>
    <xdr:sp macro="" textlink="">
      <xdr:nvSpPr>
        <xdr:cNvPr id="204" name="円/楕円 203"/>
        <xdr:cNvSpPr/>
      </xdr:nvSpPr>
      <xdr:spPr>
        <a:xfrm>
          <a:off x="1968500" y="131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53429</xdr:rowOff>
    </xdr:from>
    <xdr:ext cx="599010" cy="259045"/>
    <xdr:sp macro="" textlink="">
      <xdr:nvSpPr>
        <xdr:cNvPr id="205" name="テキスト ボックス 204"/>
        <xdr:cNvSpPr txBox="1"/>
      </xdr:nvSpPr>
      <xdr:spPr>
        <a:xfrm>
          <a:off x="1719794" y="1291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71233</xdr:rowOff>
    </xdr:from>
    <xdr:to>
      <xdr:col>1</xdr:col>
      <xdr:colOff>485775</xdr:colOff>
      <xdr:row>77</xdr:row>
      <xdr:rowOff>1383</xdr:rowOff>
    </xdr:to>
    <xdr:sp macro="" textlink="">
      <xdr:nvSpPr>
        <xdr:cNvPr id="206" name="円/楕円 205"/>
        <xdr:cNvSpPr/>
      </xdr:nvSpPr>
      <xdr:spPr>
        <a:xfrm>
          <a:off x="1079500" y="131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17910</xdr:rowOff>
    </xdr:from>
    <xdr:ext cx="599010" cy="259045"/>
    <xdr:sp macro="" textlink="">
      <xdr:nvSpPr>
        <xdr:cNvPr id="207" name="テキスト ボックス 206"/>
        <xdr:cNvSpPr txBox="1"/>
      </xdr:nvSpPr>
      <xdr:spPr>
        <a:xfrm>
          <a:off x="830794" y="128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16461</xdr:rowOff>
    </xdr:from>
    <xdr:to>
      <xdr:col>6</xdr:col>
      <xdr:colOff>511175</xdr:colOff>
      <xdr:row>96</xdr:row>
      <xdr:rowOff>17080</xdr:rowOff>
    </xdr:to>
    <xdr:cxnSp macro="">
      <xdr:nvCxnSpPr>
        <xdr:cNvPr id="235" name="直線コネクタ 234"/>
        <xdr:cNvCxnSpPr/>
      </xdr:nvCxnSpPr>
      <xdr:spPr>
        <a:xfrm>
          <a:off x="3797300" y="16304211"/>
          <a:ext cx="8382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6"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16461</xdr:rowOff>
    </xdr:from>
    <xdr:to>
      <xdr:col>5</xdr:col>
      <xdr:colOff>358775</xdr:colOff>
      <xdr:row>95</xdr:row>
      <xdr:rowOff>41196</xdr:rowOff>
    </xdr:to>
    <xdr:cxnSp macro="">
      <xdr:nvCxnSpPr>
        <xdr:cNvPr id="238" name="直線コネクタ 237"/>
        <xdr:cNvCxnSpPr/>
      </xdr:nvCxnSpPr>
      <xdr:spPr>
        <a:xfrm flipV="1">
          <a:off x="2908300" y="163042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150972</xdr:rowOff>
    </xdr:from>
    <xdr:ext cx="534377" cy="259045"/>
    <xdr:sp macro="" textlink="">
      <xdr:nvSpPr>
        <xdr:cNvPr id="240" name="テキスト ボックス 239"/>
        <xdr:cNvSpPr txBox="1"/>
      </xdr:nvSpPr>
      <xdr:spPr>
        <a:xfrm>
          <a:off x="3530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41196</xdr:rowOff>
    </xdr:from>
    <xdr:to>
      <xdr:col>4</xdr:col>
      <xdr:colOff>155575</xdr:colOff>
      <xdr:row>95</xdr:row>
      <xdr:rowOff>162354</xdr:rowOff>
    </xdr:to>
    <xdr:cxnSp macro="">
      <xdr:nvCxnSpPr>
        <xdr:cNvPr id="241" name="直線コネクタ 240"/>
        <xdr:cNvCxnSpPr/>
      </xdr:nvCxnSpPr>
      <xdr:spPr>
        <a:xfrm flipV="1">
          <a:off x="2019300" y="163289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3" name="テキスト ボックス 242"/>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9466</xdr:rowOff>
    </xdr:from>
    <xdr:to>
      <xdr:col>2</xdr:col>
      <xdr:colOff>638175</xdr:colOff>
      <xdr:row>95</xdr:row>
      <xdr:rowOff>162354</xdr:rowOff>
    </xdr:to>
    <xdr:cxnSp macro="">
      <xdr:nvCxnSpPr>
        <xdr:cNvPr id="244" name="直線コネクタ 243"/>
        <xdr:cNvCxnSpPr/>
      </xdr:nvCxnSpPr>
      <xdr:spPr>
        <a:xfrm>
          <a:off x="1130300" y="15954316"/>
          <a:ext cx="889000" cy="4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6" name="テキスト ボックス 245"/>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48" name="テキスト ボックス 247"/>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137730</xdr:rowOff>
    </xdr:from>
    <xdr:to>
      <xdr:col>6</xdr:col>
      <xdr:colOff>561975</xdr:colOff>
      <xdr:row>96</xdr:row>
      <xdr:rowOff>67880</xdr:rowOff>
    </xdr:to>
    <xdr:sp macro="" textlink="">
      <xdr:nvSpPr>
        <xdr:cNvPr id="254" name="円/楕円 253"/>
        <xdr:cNvSpPr/>
      </xdr:nvSpPr>
      <xdr:spPr>
        <a:xfrm>
          <a:off x="4584700" y="164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160607</xdr:rowOff>
    </xdr:from>
    <xdr:ext cx="534377" cy="259045"/>
    <xdr:sp macro="" textlink="">
      <xdr:nvSpPr>
        <xdr:cNvPr id="255" name="衛生費該当値テキスト"/>
        <xdr:cNvSpPr txBox="1"/>
      </xdr:nvSpPr>
      <xdr:spPr>
        <a:xfrm>
          <a:off x="4686300" y="162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40,364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137111</xdr:rowOff>
    </xdr:from>
    <xdr:to>
      <xdr:col>5</xdr:col>
      <xdr:colOff>409575</xdr:colOff>
      <xdr:row>95</xdr:row>
      <xdr:rowOff>67261</xdr:rowOff>
    </xdr:to>
    <xdr:sp macro="" textlink="">
      <xdr:nvSpPr>
        <xdr:cNvPr id="256" name="円/楕円 255"/>
        <xdr:cNvSpPr/>
      </xdr:nvSpPr>
      <xdr:spPr>
        <a:xfrm>
          <a:off x="3746500" y="162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83788</xdr:rowOff>
    </xdr:from>
    <xdr:ext cx="534377" cy="259045"/>
    <xdr:sp macro="" textlink="">
      <xdr:nvSpPr>
        <xdr:cNvPr id="257" name="テキスト ボックス 256"/>
        <xdr:cNvSpPr txBox="1"/>
      </xdr:nvSpPr>
      <xdr:spPr>
        <a:xfrm>
          <a:off x="3530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161846</xdr:rowOff>
    </xdr:from>
    <xdr:to>
      <xdr:col>4</xdr:col>
      <xdr:colOff>206375</xdr:colOff>
      <xdr:row>95</xdr:row>
      <xdr:rowOff>91996</xdr:rowOff>
    </xdr:to>
    <xdr:sp macro="" textlink="">
      <xdr:nvSpPr>
        <xdr:cNvPr id="258" name="円/楕円 257"/>
        <xdr:cNvSpPr/>
      </xdr:nvSpPr>
      <xdr:spPr>
        <a:xfrm>
          <a:off x="2857500" y="16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108523</xdr:rowOff>
    </xdr:from>
    <xdr:ext cx="534377" cy="259045"/>
    <xdr:sp macro="" textlink="">
      <xdr:nvSpPr>
        <xdr:cNvPr id="259" name="テキスト ボックス 258"/>
        <xdr:cNvSpPr txBox="1"/>
      </xdr:nvSpPr>
      <xdr:spPr>
        <a:xfrm>
          <a:off x="2641111" y="160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111554</xdr:rowOff>
    </xdr:from>
    <xdr:to>
      <xdr:col>3</xdr:col>
      <xdr:colOff>3175</xdr:colOff>
      <xdr:row>96</xdr:row>
      <xdr:rowOff>41704</xdr:rowOff>
    </xdr:to>
    <xdr:sp macro="" textlink="">
      <xdr:nvSpPr>
        <xdr:cNvPr id="260" name="円/楕円 259"/>
        <xdr:cNvSpPr/>
      </xdr:nvSpPr>
      <xdr:spPr>
        <a:xfrm>
          <a:off x="1968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58231</xdr:rowOff>
    </xdr:from>
    <xdr:ext cx="534377" cy="259045"/>
    <xdr:sp macro="" textlink="">
      <xdr:nvSpPr>
        <xdr:cNvPr id="261" name="テキスト ボックス 260"/>
        <xdr:cNvSpPr txBox="1"/>
      </xdr:nvSpPr>
      <xdr:spPr>
        <a:xfrm>
          <a:off x="1752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130116</xdr:rowOff>
    </xdr:from>
    <xdr:to>
      <xdr:col>1</xdr:col>
      <xdr:colOff>485775</xdr:colOff>
      <xdr:row>93</xdr:row>
      <xdr:rowOff>60266</xdr:rowOff>
    </xdr:to>
    <xdr:sp macro="" textlink="">
      <xdr:nvSpPr>
        <xdr:cNvPr id="262" name="円/楕円 261"/>
        <xdr:cNvSpPr/>
      </xdr:nvSpPr>
      <xdr:spPr>
        <a:xfrm>
          <a:off x="1079500" y="159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76793</xdr:rowOff>
    </xdr:from>
    <xdr:ext cx="534377" cy="259045"/>
    <xdr:sp macro="" textlink="">
      <xdr:nvSpPr>
        <xdr:cNvPr id="263" name="テキスト ボックス 262"/>
        <xdr:cNvSpPr txBox="1"/>
      </xdr:nvSpPr>
      <xdr:spPr>
        <a:xfrm>
          <a:off x="863111" y="156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74320</xdr:rowOff>
    </xdr:from>
    <xdr:to>
      <xdr:col>15</xdr:col>
      <xdr:colOff>180975</xdr:colOff>
      <xdr:row>35</xdr:row>
      <xdr:rowOff>165760</xdr:rowOff>
    </xdr:to>
    <xdr:cxnSp macro="">
      <xdr:nvCxnSpPr>
        <xdr:cNvPr id="290" name="直線コネクタ 289"/>
        <xdr:cNvCxnSpPr/>
      </xdr:nvCxnSpPr>
      <xdr:spPr>
        <a:xfrm>
          <a:off x="9639300" y="60750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70985</xdr:rowOff>
    </xdr:from>
    <xdr:ext cx="378565" cy="259045"/>
    <xdr:sp macro="" textlink="">
      <xdr:nvSpPr>
        <xdr:cNvPr id="291" name="労働費平均値テキスト"/>
        <xdr:cNvSpPr txBox="1"/>
      </xdr:nvSpPr>
      <xdr:spPr>
        <a:xfrm>
          <a:off x="10528300" y="6243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74320</xdr:rowOff>
    </xdr:from>
    <xdr:to>
      <xdr:col>14</xdr:col>
      <xdr:colOff>28575</xdr:colOff>
      <xdr:row>35</xdr:row>
      <xdr:rowOff>82550</xdr:rowOff>
    </xdr:to>
    <xdr:cxnSp macro="">
      <xdr:nvCxnSpPr>
        <xdr:cNvPr id="293" name="直線コネクタ 292"/>
        <xdr:cNvCxnSpPr/>
      </xdr:nvCxnSpPr>
      <xdr:spPr>
        <a:xfrm flipV="1">
          <a:off x="8750300" y="60750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153738</xdr:rowOff>
    </xdr:from>
    <xdr:ext cx="378565" cy="259045"/>
    <xdr:sp macro="" textlink="">
      <xdr:nvSpPr>
        <xdr:cNvPr id="295" name="テキスト ボックス 294"/>
        <xdr:cNvSpPr txBox="1"/>
      </xdr:nvSpPr>
      <xdr:spPr>
        <a:xfrm>
          <a:off x="9450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99924</xdr:rowOff>
    </xdr:from>
    <xdr:to>
      <xdr:col>12</xdr:col>
      <xdr:colOff>511175</xdr:colOff>
      <xdr:row>35</xdr:row>
      <xdr:rowOff>82550</xdr:rowOff>
    </xdr:to>
    <xdr:cxnSp macro="">
      <xdr:nvCxnSpPr>
        <xdr:cNvPr id="296" name="直線コネクタ 295"/>
        <xdr:cNvCxnSpPr/>
      </xdr:nvCxnSpPr>
      <xdr:spPr>
        <a:xfrm>
          <a:off x="7861300" y="5929224"/>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119448</xdr:rowOff>
    </xdr:from>
    <xdr:ext cx="378565" cy="259045"/>
    <xdr:sp macro="" textlink="">
      <xdr:nvSpPr>
        <xdr:cNvPr id="298" name="テキスト ボックス 297"/>
        <xdr:cNvSpPr txBox="1"/>
      </xdr:nvSpPr>
      <xdr:spPr>
        <a:xfrm>
          <a:off x="8561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93523</xdr:rowOff>
    </xdr:from>
    <xdr:to>
      <xdr:col>11</xdr:col>
      <xdr:colOff>307975</xdr:colOff>
      <xdr:row>34</xdr:row>
      <xdr:rowOff>99924</xdr:rowOff>
    </xdr:to>
    <xdr:cxnSp macro="">
      <xdr:nvCxnSpPr>
        <xdr:cNvPr id="299" name="直線コネクタ 298"/>
        <xdr:cNvCxnSpPr/>
      </xdr:nvCxnSpPr>
      <xdr:spPr>
        <a:xfrm>
          <a:off x="6972300" y="5408473"/>
          <a:ext cx="889000" cy="5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1947</xdr:rowOff>
    </xdr:from>
    <xdr:ext cx="469744" cy="259045"/>
    <xdr:sp macro="" textlink="">
      <xdr:nvSpPr>
        <xdr:cNvPr id="301" name="テキスト ボックス 300"/>
        <xdr:cNvSpPr txBox="1"/>
      </xdr:nvSpPr>
      <xdr:spPr>
        <a:xfrm>
          <a:off x="7626427"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141851</xdr:rowOff>
    </xdr:from>
    <xdr:ext cx="469744" cy="259045"/>
    <xdr:sp macro="" textlink="">
      <xdr:nvSpPr>
        <xdr:cNvPr id="303" name="テキスト ボックス 302"/>
        <xdr:cNvSpPr txBox="1"/>
      </xdr:nvSpPr>
      <xdr:spPr>
        <a:xfrm>
          <a:off x="6737427"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114960</xdr:rowOff>
    </xdr:from>
    <xdr:to>
      <xdr:col>15</xdr:col>
      <xdr:colOff>231775</xdr:colOff>
      <xdr:row>36</xdr:row>
      <xdr:rowOff>45110</xdr:rowOff>
    </xdr:to>
    <xdr:sp macro="" textlink="">
      <xdr:nvSpPr>
        <xdr:cNvPr id="309" name="円/楕円 308"/>
        <xdr:cNvSpPr/>
      </xdr:nvSpPr>
      <xdr:spPr>
        <a:xfrm>
          <a:off x="104267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137837</xdr:rowOff>
    </xdr:from>
    <xdr:ext cx="469744" cy="259045"/>
    <xdr:sp macro="" textlink="">
      <xdr:nvSpPr>
        <xdr:cNvPr id="310" name="労働費該当値テキスト"/>
        <xdr:cNvSpPr txBox="1"/>
      </xdr:nvSpPr>
      <xdr:spPr>
        <a:xfrm>
          <a:off x="10528300" y="59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23520</xdr:rowOff>
    </xdr:from>
    <xdr:to>
      <xdr:col>14</xdr:col>
      <xdr:colOff>79375</xdr:colOff>
      <xdr:row>35</xdr:row>
      <xdr:rowOff>125120</xdr:rowOff>
    </xdr:to>
    <xdr:sp macro="" textlink="">
      <xdr:nvSpPr>
        <xdr:cNvPr id="311" name="円/楕円 310"/>
        <xdr:cNvSpPr/>
      </xdr:nvSpPr>
      <xdr:spPr>
        <a:xfrm>
          <a:off x="95885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141647</xdr:rowOff>
    </xdr:from>
    <xdr:ext cx="469744" cy="259045"/>
    <xdr:sp macro="" textlink="">
      <xdr:nvSpPr>
        <xdr:cNvPr id="312" name="テキスト ボックス 311"/>
        <xdr:cNvSpPr txBox="1"/>
      </xdr:nvSpPr>
      <xdr:spPr>
        <a:xfrm>
          <a:off x="9404427" y="57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31750</xdr:rowOff>
    </xdr:from>
    <xdr:to>
      <xdr:col>12</xdr:col>
      <xdr:colOff>561975</xdr:colOff>
      <xdr:row>35</xdr:row>
      <xdr:rowOff>133350</xdr:rowOff>
    </xdr:to>
    <xdr:sp macro="" textlink="">
      <xdr:nvSpPr>
        <xdr:cNvPr id="313" name="円/楕円 312"/>
        <xdr:cNvSpPr/>
      </xdr:nvSpPr>
      <xdr:spPr>
        <a:xfrm>
          <a:off x="869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149877</xdr:rowOff>
    </xdr:from>
    <xdr:ext cx="469744" cy="259045"/>
    <xdr:sp macro="" textlink="">
      <xdr:nvSpPr>
        <xdr:cNvPr id="314" name="テキスト ボックス 313"/>
        <xdr:cNvSpPr txBox="1"/>
      </xdr:nvSpPr>
      <xdr:spPr>
        <a:xfrm>
          <a:off x="8515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49124</xdr:rowOff>
    </xdr:from>
    <xdr:to>
      <xdr:col>11</xdr:col>
      <xdr:colOff>358775</xdr:colOff>
      <xdr:row>34</xdr:row>
      <xdr:rowOff>150724</xdr:rowOff>
    </xdr:to>
    <xdr:sp macro="" textlink="">
      <xdr:nvSpPr>
        <xdr:cNvPr id="315" name="円/楕円 314"/>
        <xdr:cNvSpPr/>
      </xdr:nvSpPr>
      <xdr:spPr>
        <a:xfrm>
          <a:off x="7810500" y="58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167251</xdr:rowOff>
    </xdr:from>
    <xdr:ext cx="469744" cy="259045"/>
    <xdr:sp macro="" textlink="">
      <xdr:nvSpPr>
        <xdr:cNvPr id="316" name="テキスト ボックス 315"/>
        <xdr:cNvSpPr txBox="1"/>
      </xdr:nvSpPr>
      <xdr:spPr>
        <a:xfrm>
          <a:off x="7626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42723</xdr:rowOff>
    </xdr:from>
    <xdr:to>
      <xdr:col>10</xdr:col>
      <xdr:colOff>155575</xdr:colOff>
      <xdr:row>31</xdr:row>
      <xdr:rowOff>144323</xdr:rowOff>
    </xdr:to>
    <xdr:sp macro="" textlink="">
      <xdr:nvSpPr>
        <xdr:cNvPr id="317" name="円/楕円 316"/>
        <xdr:cNvSpPr/>
      </xdr:nvSpPr>
      <xdr:spPr>
        <a:xfrm>
          <a:off x="6921500" y="53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160850</xdr:rowOff>
    </xdr:from>
    <xdr:ext cx="469744" cy="259045"/>
    <xdr:sp macro="" textlink="">
      <xdr:nvSpPr>
        <xdr:cNvPr id="318" name="テキスト ボックス 317"/>
        <xdr:cNvSpPr txBox="1"/>
      </xdr:nvSpPr>
      <xdr:spPr>
        <a:xfrm>
          <a:off x="6737427" y="513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170058</xdr:rowOff>
    </xdr:from>
    <xdr:to>
      <xdr:col>15</xdr:col>
      <xdr:colOff>180975</xdr:colOff>
      <xdr:row>76</xdr:row>
      <xdr:rowOff>81910</xdr:rowOff>
    </xdr:to>
    <xdr:cxnSp macro="">
      <xdr:nvCxnSpPr>
        <xdr:cNvPr id="402" name="直線コネクタ 401"/>
        <xdr:cNvCxnSpPr/>
      </xdr:nvCxnSpPr>
      <xdr:spPr>
        <a:xfrm>
          <a:off x="9639300" y="13028808"/>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153050</xdr:rowOff>
    </xdr:from>
    <xdr:to>
      <xdr:col>14</xdr:col>
      <xdr:colOff>28575</xdr:colOff>
      <xdr:row>75</xdr:row>
      <xdr:rowOff>170058</xdr:rowOff>
    </xdr:to>
    <xdr:cxnSp macro="">
      <xdr:nvCxnSpPr>
        <xdr:cNvPr id="405" name="直線コネクタ 404"/>
        <xdr:cNvCxnSpPr/>
      </xdr:nvCxnSpPr>
      <xdr:spPr>
        <a:xfrm>
          <a:off x="8750300" y="1301180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141254</xdr:rowOff>
    </xdr:from>
    <xdr:to>
      <xdr:col>12</xdr:col>
      <xdr:colOff>511175</xdr:colOff>
      <xdr:row>75</xdr:row>
      <xdr:rowOff>153050</xdr:rowOff>
    </xdr:to>
    <xdr:cxnSp macro="">
      <xdr:nvCxnSpPr>
        <xdr:cNvPr id="408" name="直線コネクタ 407"/>
        <xdr:cNvCxnSpPr/>
      </xdr:nvCxnSpPr>
      <xdr:spPr>
        <a:xfrm>
          <a:off x="7861300" y="1300000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133071</xdr:rowOff>
    </xdr:from>
    <xdr:to>
      <xdr:col>11</xdr:col>
      <xdr:colOff>307975</xdr:colOff>
      <xdr:row>75</xdr:row>
      <xdr:rowOff>141254</xdr:rowOff>
    </xdr:to>
    <xdr:cxnSp macro="">
      <xdr:nvCxnSpPr>
        <xdr:cNvPr id="411" name="直線コネクタ 410"/>
        <xdr:cNvCxnSpPr/>
      </xdr:nvCxnSpPr>
      <xdr:spPr>
        <a:xfrm>
          <a:off x="6972300" y="12648921"/>
          <a:ext cx="889000" cy="3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119631</xdr:rowOff>
    </xdr:from>
    <xdr:ext cx="469744" cy="259045"/>
    <xdr:sp macro="" textlink="">
      <xdr:nvSpPr>
        <xdr:cNvPr id="413" name="テキスト ボックス 412"/>
        <xdr:cNvSpPr txBox="1"/>
      </xdr:nvSpPr>
      <xdr:spPr>
        <a:xfrm>
          <a:off x="7626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70848</xdr:rowOff>
    </xdr:from>
    <xdr:ext cx="469744" cy="259045"/>
    <xdr:sp macro="" textlink="">
      <xdr:nvSpPr>
        <xdr:cNvPr id="415" name="テキスト ボックス 414"/>
        <xdr:cNvSpPr txBox="1"/>
      </xdr:nvSpPr>
      <xdr:spPr>
        <a:xfrm>
          <a:off x="6737427"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31110</xdr:rowOff>
    </xdr:from>
    <xdr:to>
      <xdr:col>15</xdr:col>
      <xdr:colOff>231775</xdr:colOff>
      <xdr:row>76</xdr:row>
      <xdr:rowOff>132710</xdr:rowOff>
    </xdr:to>
    <xdr:sp macro="" textlink="">
      <xdr:nvSpPr>
        <xdr:cNvPr id="421" name="円/楕円 420"/>
        <xdr:cNvSpPr/>
      </xdr:nvSpPr>
      <xdr:spPr>
        <a:xfrm>
          <a:off x="104267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53987</xdr:rowOff>
    </xdr:from>
    <xdr:ext cx="469744" cy="259045"/>
    <xdr:sp macro="" textlink="">
      <xdr:nvSpPr>
        <xdr:cNvPr id="422" name="商工費該当値テキスト"/>
        <xdr:cNvSpPr txBox="1"/>
      </xdr:nvSpPr>
      <xdr:spPr>
        <a:xfrm>
          <a:off x="10528300" y="129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119258</xdr:rowOff>
    </xdr:from>
    <xdr:to>
      <xdr:col>14</xdr:col>
      <xdr:colOff>79375</xdr:colOff>
      <xdr:row>76</xdr:row>
      <xdr:rowOff>49408</xdr:rowOff>
    </xdr:to>
    <xdr:sp macro="" textlink="">
      <xdr:nvSpPr>
        <xdr:cNvPr id="423" name="円/楕円 422"/>
        <xdr:cNvSpPr/>
      </xdr:nvSpPr>
      <xdr:spPr>
        <a:xfrm>
          <a:off x="9588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65935</xdr:rowOff>
    </xdr:from>
    <xdr:ext cx="534377" cy="259045"/>
    <xdr:sp macro="" textlink="">
      <xdr:nvSpPr>
        <xdr:cNvPr id="424" name="テキスト ボックス 423"/>
        <xdr:cNvSpPr txBox="1"/>
      </xdr:nvSpPr>
      <xdr:spPr>
        <a:xfrm>
          <a:off x="9372111" y="127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102250</xdr:rowOff>
    </xdr:from>
    <xdr:to>
      <xdr:col>12</xdr:col>
      <xdr:colOff>561975</xdr:colOff>
      <xdr:row>76</xdr:row>
      <xdr:rowOff>32401</xdr:rowOff>
    </xdr:to>
    <xdr:sp macro="" textlink="">
      <xdr:nvSpPr>
        <xdr:cNvPr id="425" name="円/楕円 424"/>
        <xdr:cNvSpPr/>
      </xdr:nvSpPr>
      <xdr:spPr>
        <a:xfrm>
          <a:off x="8699500" y="1296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48927</xdr:rowOff>
    </xdr:from>
    <xdr:ext cx="534377" cy="259045"/>
    <xdr:sp macro="" textlink="">
      <xdr:nvSpPr>
        <xdr:cNvPr id="426" name="テキスト ボックス 425"/>
        <xdr:cNvSpPr txBox="1"/>
      </xdr:nvSpPr>
      <xdr:spPr>
        <a:xfrm>
          <a:off x="8483111" y="127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90454</xdr:rowOff>
    </xdr:from>
    <xdr:to>
      <xdr:col>11</xdr:col>
      <xdr:colOff>358775</xdr:colOff>
      <xdr:row>76</xdr:row>
      <xdr:rowOff>20603</xdr:rowOff>
    </xdr:to>
    <xdr:sp macro="" textlink="">
      <xdr:nvSpPr>
        <xdr:cNvPr id="427" name="円/楕円 426"/>
        <xdr:cNvSpPr/>
      </xdr:nvSpPr>
      <xdr:spPr>
        <a:xfrm>
          <a:off x="7810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37131</xdr:rowOff>
    </xdr:from>
    <xdr:ext cx="534377" cy="259045"/>
    <xdr:sp macro="" textlink="">
      <xdr:nvSpPr>
        <xdr:cNvPr id="428" name="テキスト ボックス 427"/>
        <xdr:cNvSpPr txBox="1"/>
      </xdr:nvSpPr>
      <xdr:spPr>
        <a:xfrm>
          <a:off x="7594111" y="127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82271</xdr:rowOff>
    </xdr:from>
    <xdr:to>
      <xdr:col>10</xdr:col>
      <xdr:colOff>155575</xdr:colOff>
      <xdr:row>74</xdr:row>
      <xdr:rowOff>12421</xdr:rowOff>
    </xdr:to>
    <xdr:sp macro="" textlink="">
      <xdr:nvSpPr>
        <xdr:cNvPr id="429" name="円/楕円 428"/>
        <xdr:cNvSpPr/>
      </xdr:nvSpPr>
      <xdr:spPr>
        <a:xfrm>
          <a:off x="6921500" y="125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28948</xdr:rowOff>
    </xdr:from>
    <xdr:ext cx="534377" cy="259045"/>
    <xdr:sp macro="" textlink="">
      <xdr:nvSpPr>
        <xdr:cNvPr id="430" name="テキスト ボックス 429"/>
        <xdr:cNvSpPr txBox="1"/>
      </xdr:nvSpPr>
      <xdr:spPr>
        <a:xfrm>
          <a:off x="6705111" y="123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91607</xdr:rowOff>
    </xdr:from>
    <xdr:to>
      <xdr:col>15</xdr:col>
      <xdr:colOff>180975</xdr:colOff>
      <xdr:row>96</xdr:row>
      <xdr:rowOff>121979</xdr:rowOff>
    </xdr:to>
    <xdr:cxnSp macro="">
      <xdr:nvCxnSpPr>
        <xdr:cNvPr id="461" name="直線コネクタ 460"/>
        <xdr:cNvCxnSpPr/>
      </xdr:nvCxnSpPr>
      <xdr:spPr>
        <a:xfrm>
          <a:off x="9639300" y="16550807"/>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91607</xdr:rowOff>
    </xdr:from>
    <xdr:to>
      <xdr:col>14</xdr:col>
      <xdr:colOff>28575</xdr:colOff>
      <xdr:row>97</xdr:row>
      <xdr:rowOff>71861</xdr:rowOff>
    </xdr:to>
    <xdr:cxnSp macro="">
      <xdr:nvCxnSpPr>
        <xdr:cNvPr id="464" name="直線コネクタ 463"/>
        <xdr:cNvCxnSpPr/>
      </xdr:nvCxnSpPr>
      <xdr:spPr>
        <a:xfrm flipV="1">
          <a:off x="8750300" y="16550807"/>
          <a:ext cx="889000" cy="1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93736</xdr:rowOff>
    </xdr:from>
    <xdr:ext cx="534377" cy="259045"/>
    <xdr:sp macro="" textlink="">
      <xdr:nvSpPr>
        <xdr:cNvPr id="466" name="テキスト ボックス 465"/>
        <xdr:cNvSpPr txBox="1"/>
      </xdr:nvSpPr>
      <xdr:spPr>
        <a:xfrm>
          <a:off x="9372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5338</xdr:rowOff>
    </xdr:from>
    <xdr:to>
      <xdr:col>12</xdr:col>
      <xdr:colOff>511175</xdr:colOff>
      <xdr:row>97</xdr:row>
      <xdr:rowOff>71861</xdr:rowOff>
    </xdr:to>
    <xdr:cxnSp macro="">
      <xdr:nvCxnSpPr>
        <xdr:cNvPr id="467" name="直線コネクタ 466"/>
        <xdr:cNvCxnSpPr/>
      </xdr:nvCxnSpPr>
      <xdr:spPr>
        <a:xfrm>
          <a:off x="7861300" y="16635988"/>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136822</xdr:rowOff>
    </xdr:from>
    <xdr:ext cx="534377" cy="259045"/>
    <xdr:sp macro="" textlink="">
      <xdr:nvSpPr>
        <xdr:cNvPr id="469" name="テキスト ボックス 468"/>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60071</xdr:rowOff>
    </xdr:from>
    <xdr:to>
      <xdr:col>11</xdr:col>
      <xdr:colOff>307975</xdr:colOff>
      <xdr:row>97</xdr:row>
      <xdr:rowOff>5338</xdr:rowOff>
    </xdr:to>
    <xdr:cxnSp macro="">
      <xdr:nvCxnSpPr>
        <xdr:cNvPr id="470" name="直線コネクタ 469"/>
        <xdr:cNvCxnSpPr/>
      </xdr:nvCxnSpPr>
      <xdr:spPr>
        <a:xfrm>
          <a:off x="6972300" y="16519271"/>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71179</xdr:rowOff>
    </xdr:from>
    <xdr:to>
      <xdr:col>15</xdr:col>
      <xdr:colOff>231775</xdr:colOff>
      <xdr:row>97</xdr:row>
      <xdr:rowOff>1329</xdr:rowOff>
    </xdr:to>
    <xdr:sp macro="" textlink="">
      <xdr:nvSpPr>
        <xdr:cNvPr id="480" name="円/楕円 479"/>
        <xdr:cNvSpPr/>
      </xdr:nvSpPr>
      <xdr:spPr>
        <a:xfrm>
          <a:off x="10426700" y="16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94056</xdr:rowOff>
    </xdr:from>
    <xdr:ext cx="534377" cy="259045"/>
    <xdr:sp macro="" textlink="">
      <xdr:nvSpPr>
        <xdr:cNvPr id="481" name="土木費該当値テキスト"/>
        <xdr:cNvSpPr txBox="1"/>
      </xdr:nvSpPr>
      <xdr:spPr>
        <a:xfrm>
          <a:off x="10528300" y="163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40807</xdr:rowOff>
    </xdr:from>
    <xdr:to>
      <xdr:col>14</xdr:col>
      <xdr:colOff>79375</xdr:colOff>
      <xdr:row>96</xdr:row>
      <xdr:rowOff>142407</xdr:rowOff>
    </xdr:to>
    <xdr:sp macro="" textlink="">
      <xdr:nvSpPr>
        <xdr:cNvPr id="482" name="円/楕円 481"/>
        <xdr:cNvSpPr/>
      </xdr:nvSpPr>
      <xdr:spPr>
        <a:xfrm>
          <a:off x="9588500" y="165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158934</xdr:rowOff>
    </xdr:from>
    <xdr:ext cx="534377" cy="259045"/>
    <xdr:sp macro="" textlink="">
      <xdr:nvSpPr>
        <xdr:cNvPr id="483" name="テキスト ボックス 482"/>
        <xdr:cNvSpPr txBox="1"/>
      </xdr:nvSpPr>
      <xdr:spPr>
        <a:xfrm>
          <a:off x="9372111" y="162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21061</xdr:rowOff>
    </xdr:from>
    <xdr:to>
      <xdr:col>12</xdr:col>
      <xdr:colOff>561975</xdr:colOff>
      <xdr:row>97</xdr:row>
      <xdr:rowOff>122661</xdr:rowOff>
    </xdr:to>
    <xdr:sp macro="" textlink="">
      <xdr:nvSpPr>
        <xdr:cNvPr id="484" name="円/楕円 483"/>
        <xdr:cNvSpPr/>
      </xdr:nvSpPr>
      <xdr:spPr>
        <a:xfrm>
          <a:off x="8699500" y="166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139188</xdr:rowOff>
    </xdr:from>
    <xdr:ext cx="534377" cy="259045"/>
    <xdr:sp macro="" textlink="">
      <xdr:nvSpPr>
        <xdr:cNvPr id="485" name="テキスト ボックス 484"/>
        <xdr:cNvSpPr txBox="1"/>
      </xdr:nvSpPr>
      <xdr:spPr>
        <a:xfrm>
          <a:off x="8483111" y="164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125988</xdr:rowOff>
    </xdr:from>
    <xdr:to>
      <xdr:col>11</xdr:col>
      <xdr:colOff>358775</xdr:colOff>
      <xdr:row>97</xdr:row>
      <xdr:rowOff>56138</xdr:rowOff>
    </xdr:to>
    <xdr:sp macro="" textlink="">
      <xdr:nvSpPr>
        <xdr:cNvPr id="486" name="円/楕円 485"/>
        <xdr:cNvSpPr/>
      </xdr:nvSpPr>
      <xdr:spPr>
        <a:xfrm>
          <a:off x="7810500" y="165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72665</xdr:rowOff>
    </xdr:from>
    <xdr:ext cx="534377" cy="259045"/>
    <xdr:sp macro="" textlink="">
      <xdr:nvSpPr>
        <xdr:cNvPr id="487" name="テキスト ボックス 486"/>
        <xdr:cNvSpPr txBox="1"/>
      </xdr:nvSpPr>
      <xdr:spPr>
        <a:xfrm>
          <a:off x="7594111" y="163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9271</xdr:rowOff>
    </xdr:from>
    <xdr:to>
      <xdr:col>10</xdr:col>
      <xdr:colOff>155575</xdr:colOff>
      <xdr:row>96</xdr:row>
      <xdr:rowOff>110871</xdr:rowOff>
    </xdr:to>
    <xdr:sp macro="" textlink="">
      <xdr:nvSpPr>
        <xdr:cNvPr id="488" name="円/楕円 487"/>
        <xdr:cNvSpPr/>
      </xdr:nvSpPr>
      <xdr:spPr>
        <a:xfrm>
          <a:off x="6921500" y="164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127398</xdr:rowOff>
    </xdr:from>
    <xdr:ext cx="534377" cy="259045"/>
    <xdr:sp macro="" textlink="">
      <xdr:nvSpPr>
        <xdr:cNvPr id="489" name="テキスト ボックス 488"/>
        <xdr:cNvSpPr txBox="1"/>
      </xdr:nvSpPr>
      <xdr:spPr>
        <a:xfrm>
          <a:off x="6705111" y="162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45321</xdr:rowOff>
    </xdr:from>
    <xdr:to>
      <xdr:col>23</xdr:col>
      <xdr:colOff>517525</xdr:colOff>
      <xdr:row>34</xdr:row>
      <xdr:rowOff>106716</xdr:rowOff>
    </xdr:to>
    <xdr:cxnSp macro="">
      <xdr:nvCxnSpPr>
        <xdr:cNvPr id="520" name="直線コネクタ 519"/>
        <xdr:cNvCxnSpPr/>
      </xdr:nvCxnSpPr>
      <xdr:spPr>
        <a:xfrm>
          <a:off x="15481300" y="5531721"/>
          <a:ext cx="838200" cy="40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61666</xdr:rowOff>
    </xdr:from>
    <xdr:ext cx="469744" cy="259045"/>
    <xdr:sp macro="" textlink="">
      <xdr:nvSpPr>
        <xdr:cNvPr id="521" name="消防費平均値テキスト"/>
        <xdr:cNvSpPr txBox="1"/>
      </xdr:nvSpPr>
      <xdr:spPr>
        <a:xfrm>
          <a:off x="16370300" y="640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45321</xdr:rowOff>
    </xdr:from>
    <xdr:to>
      <xdr:col>22</xdr:col>
      <xdr:colOff>365125</xdr:colOff>
      <xdr:row>33</xdr:row>
      <xdr:rowOff>60452</xdr:rowOff>
    </xdr:to>
    <xdr:cxnSp macro="">
      <xdr:nvCxnSpPr>
        <xdr:cNvPr id="523" name="直線コネクタ 522"/>
        <xdr:cNvCxnSpPr/>
      </xdr:nvCxnSpPr>
      <xdr:spPr>
        <a:xfrm flipV="1">
          <a:off x="14592300" y="5531721"/>
          <a:ext cx="889000" cy="18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97807</xdr:rowOff>
    </xdr:from>
    <xdr:ext cx="469744" cy="259045"/>
    <xdr:sp macro="" textlink="">
      <xdr:nvSpPr>
        <xdr:cNvPr id="525" name="テキスト ボックス 524"/>
        <xdr:cNvSpPr txBox="1"/>
      </xdr:nvSpPr>
      <xdr:spPr>
        <a:xfrm>
          <a:off x="1524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60452</xdr:rowOff>
    </xdr:from>
    <xdr:to>
      <xdr:col>21</xdr:col>
      <xdr:colOff>161925</xdr:colOff>
      <xdr:row>35</xdr:row>
      <xdr:rowOff>31496</xdr:rowOff>
    </xdr:to>
    <xdr:cxnSp macro="">
      <xdr:nvCxnSpPr>
        <xdr:cNvPr id="526" name="直線コネクタ 525"/>
        <xdr:cNvCxnSpPr/>
      </xdr:nvCxnSpPr>
      <xdr:spPr>
        <a:xfrm flipV="1">
          <a:off x="13703300" y="5718302"/>
          <a:ext cx="8890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28" name="テキスト ボックス 527"/>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31496</xdr:rowOff>
    </xdr:from>
    <xdr:to>
      <xdr:col>19</xdr:col>
      <xdr:colOff>644525</xdr:colOff>
      <xdr:row>36</xdr:row>
      <xdr:rowOff>80590</xdr:rowOff>
    </xdr:to>
    <xdr:cxnSp macro="">
      <xdr:nvCxnSpPr>
        <xdr:cNvPr id="529" name="直線コネクタ 528"/>
        <xdr:cNvCxnSpPr/>
      </xdr:nvCxnSpPr>
      <xdr:spPr>
        <a:xfrm flipV="1">
          <a:off x="12814300" y="6032246"/>
          <a:ext cx="889000" cy="2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1" name="テキスト ボックス 530"/>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54264</xdr:rowOff>
    </xdr:from>
    <xdr:ext cx="469744" cy="259045"/>
    <xdr:sp macro="" textlink="">
      <xdr:nvSpPr>
        <xdr:cNvPr id="533" name="テキスト ボックス 532"/>
        <xdr:cNvSpPr txBox="1"/>
      </xdr:nvSpPr>
      <xdr:spPr>
        <a:xfrm>
          <a:off x="12579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55916</xdr:rowOff>
    </xdr:from>
    <xdr:to>
      <xdr:col>23</xdr:col>
      <xdr:colOff>568325</xdr:colOff>
      <xdr:row>34</xdr:row>
      <xdr:rowOff>157516</xdr:rowOff>
    </xdr:to>
    <xdr:sp macro="" textlink="">
      <xdr:nvSpPr>
        <xdr:cNvPr id="539" name="円/楕円 538"/>
        <xdr:cNvSpPr/>
      </xdr:nvSpPr>
      <xdr:spPr>
        <a:xfrm>
          <a:off x="162687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78793</xdr:rowOff>
    </xdr:from>
    <xdr:ext cx="469744" cy="259045"/>
    <xdr:sp macro="" textlink="">
      <xdr:nvSpPr>
        <xdr:cNvPr id="540" name="消防費該当値テキスト"/>
        <xdr:cNvSpPr txBox="1"/>
      </xdr:nvSpPr>
      <xdr:spPr>
        <a:xfrm>
          <a:off x="16370300" y="57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165971</xdr:rowOff>
    </xdr:from>
    <xdr:to>
      <xdr:col>22</xdr:col>
      <xdr:colOff>415925</xdr:colOff>
      <xdr:row>32</xdr:row>
      <xdr:rowOff>96121</xdr:rowOff>
    </xdr:to>
    <xdr:sp macro="" textlink="">
      <xdr:nvSpPr>
        <xdr:cNvPr id="541" name="円/楕円 540"/>
        <xdr:cNvSpPr/>
      </xdr:nvSpPr>
      <xdr:spPr>
        <a:xfrm>
          <a:off x="15430500" y="54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112648</xdr:rowOff>
    </xdr:from>
    <xdr:ext cx="534377" cy="259045"/>
    <xdr:sp macro="" textlink="">
      <xdr:nvSpPr>
        <xdr:cNvPr id="542" name="テキスト ボックス 541"/>
        <xdr:cNvSpPr txBox="1"/>
      </xdr:nvSpPr>
      <xdr:spPr>
        <a:xfrm>
          <a:off x="15214111" y="525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9652</xdr:rowOff>
    </xdr:from>
    <xdr:to>
      <xdr:col>21</xdr:col>
      <xdr:colOff>212725</xdr:colOff>
      <xdr:row>33</xdr:row>
      <xdr:rowOff>111252</xdr:rowOff>
    </xdr:to>
    <xdr:sp macro="" textlink="">
      <xdr:nvSpPr>
        <xdr:cNvPr id="543" name="円/楕円 542"/>
        <xdr:cNvSpPr/>
      </xdr:nvSpPr>
      <xdr:spPr>
        <a:xfrm>
          <a:off x="14541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127779</xdr:rowOff>
    </xdr:from>
    <xdr:ext cx="469744" cy="259045"/>
    <xdr:sp macro="" textlink="">
      <xdr:nvSpPr>
        <xdr:cNvPr id="544" name="テキスト ボックス 543"/>
        <xdr:cNvSpPr txBox="1"/>
      </xdr:nvSpPr>
      <xdr:spPr>
        <a:xfrm>
          <a:off x="14357427"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152146</xdr:rowOff>
    </xdr:from>
    <xdr:to>
      <xdr:col>20</xdr:col>
      <xdr:colOff>9525</xdr:colOff>
      <xdr:row>35</xdr:row>
      <xdr:rowOff>82296</xdr:rowOff>
    </xdr:to>
    <xdr:sp macro="" textlink="">
      <xdr:nvSpPr>
        <xdr:cNvPr id="545" name="円/楕円 544"/>
        <xdr:cNvSpPr/>
      </xdr:nvSpPr>
      <xdr:spPr>
        <a:xfrm>
          <a:off x="13652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98823</xdr:rowOff>
    </xdr:from>
    <xdr:ext cx="469744" cy="259045"/>
    <xdr:sp macro="" textlink="">
      <xdr:nvSpPr>
        <xdr:cNvPr id="546" name="テキスト ボックス 545"/>
        <xdr:cNvSpPr txBox="1"/>
      </xdr:nvSpPr>
      <xdr:spPr>
        <a:xfrm>
          <a:off x="13468427"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29790</xdr:rowOff>
    </xdr:from>
    <xdr:to>
      <xdr:col>18</xdr:col>
      <xdr:colOff>492125</xdr:colOff>
      <xdr:row>36</xdr:row>
      <xdr:rowOff>131390</xdr:rowOff>
    </xdr:to>
    <xdr:sp macro="" textlink="">
      <xdr:nvSpPr>
        <xdr:cNvPr id="547" name="円/楕円 546"/>
        <xdr:cNvSpPr/>
      </xdr:nvSpPr>
      <xdr:spPr>
        <a:xfrm>
          <a:off x="127635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147917</xdr:rowOff>
    </xdr:from>
    <xdr:ext cx="469744" cy="259045"/>
    <xdr:sp macro="" textlink="">
      <xdr:nvSpPr>
        <xdr:cNvPr id="548" name="テキスト ボックス 547"/>
        <xdr:cNvSpPr txBox="1"/>
      </xdr:nvSpPr>
      <xdr:spPr>
        <a:xfrm>
          <a:off x="12579427" y="597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128019</xdr:rowOff>
    </xdr:from>
    <xdr:to>
      <xdr:col>23</xdr:col>
      <xdr:colOff>516889</xdr:colOff>
      <xdr:row>57</xdr:row>
      <xdr:rowOff>145156</xdr:rowOff>
    </xdr:to>
    <xdr:cxnSp macro="">
      <xdr:nvCxnSpPr>
        <xdr:cNvPr id="572" name="直線コネクタ 571"/>
        <xdr:cNvCxnSpPr/>
      </xdr:nvCxnSpPr>
      <xdr:spPr>
        <a:xfrm flipV="1">
          <a:off x="16317595" y="9043419"/>
          <a:ext cx="1269" cy="87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148983</xdr:rowOff>
    </xdr:from>
    <xdr:ext cx="534377" cy="259045"/>
    <xdr:sp macro="" textlink="">
      <xdr:nvSpPr>
        <xdr:cNvPr id="573" name="教育費最小値テキスト"/>
        <xdr:cNvSpPr txBox="1"/>
      </xdr:nvSpPr>
      <xdr:spPr>
        <a:xfrm>
          <a:off x="16370300" y="9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57</xdr:row>
      <xdr:rowOff>145156</xdr:rowOff>
    </xdr:from>
    <xdr:to>
      <xdr:col>23</xdr:col>
      <xdr:colOff>606425</xdr:colOff>
      <xdr:row>57</xdr:row>
      <xdr:rowOff>145156</xdr:rowOff>
    </xdr:to>
    <xdr:cxnSp macro="">
      <xdr:nvCxnSpPr>
        <xdr:cNvPr id="574" name="直線コネクタ 573"/>
        <xdr:cNvCxnSpPr/>
      </xdr:nvCxnSpPr>
      <xdr:spPr>
        <a:xfrm>
          <a:off x="16230600" y="991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74696</xdr:rowOff>
    </xdr:from>
    <xdr:ext cx="599010" cy="259045"/>
    <xdr:sp macro="" textlink="">
      <xdr:nvSpPr>
        <xdr:cNvPr id="575" name="教育費最大値テキスト"/>
        <xdr:cNvSpPr txBox="1"/>
      </xdr:nvSpPr>
      <xdr:spPr>
        <a:xfrm>
          <a:off x="16370300" y="881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52</xdr:row>
      <xdr:rowOff>128019</xdr:rowOff>
    </xdr:from>
    <xdr:to>
      <xdr:col>23</xdr:col>
      <xdr:colOff>606425</xdr:colOff>
      <xdr:row>52</xdr:row>
      <xdr:rowOff>128019</xdr:rowOff>
    </xdr:to>
    <xdr:cxnSp macro="">
      <xdr:nvCxnSpPr>
        <xdr:cNvPr id="576" name="直線コネクタ 575"/>
        <xdr:cNvCxnSpPr/>
      </xdr:nvCxnSpPr>
      <xdr:spPr>
        <a:xfrm>
          <a:off x="16230600" y="90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7341</xdr:rowOff>
    </xdr:from>
    <xdr:to>
      <xdr:col>23</xdr:col>
      <xdr:colOff>517525</xdr:colOff>
      <xdr:row>55</xdr:row>
      <xdr:rowOff>123149</xdr:rowOff>
    </xdr:to>
    <xdr:cxnSp macro="">
      <xdr:nvCxnSpPr>
        <xdr:cNvPr id="577" name="直線コネクタ 576"/>
        <xdr:cNvCxnSpPr/>
      </xdr:nvCxnSpPr>
      <xdr:spPr>
        <a:xfrm>
          <a:off x="15481300" y="8751291"/>
          <a:ext cx="838200" cy="80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100748</xdr:rowOff>
    </xdr:from>
    <xdr:ext cx="534377" cy="259045"/>
    <xdr:sp macro="" textlink="">
      <xdr:nvSpPr>
        <xdr:cNvPr id="578" name="教育費平均値テキスト"/>
        <xdr:cNvSpPr txBox="1"/>
      </xdr:nvSpPr>
      <xdr:spPr>
        <a:xfrm>
          <a:off x="16370300" y="9701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122321</xdr:rowOff>
    </xdr:from>
    <xdr:to>
      <xdr:col>23</xdr:col>
      <xdr:colOff>568325</xdr:colOff>
      <xdr:row>57</xdr:row>
      <xdr:rowOff>52471</xdr:rowOff>
    </xdr:to>
    <xdr:sp macro="" textlink="">
      <xdr:nvSpPr>
        <xdr:cNvPr id="579" name="フローチャート : 判断 578"/>
        <xdr:cNvSpPr/>
      </xdr:nvSpPr>
      <xdr:spPr>
        <a:xfrm>
          <a:off x="16268700" y="972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7341</xdr:rowOff>
    </xdr:from>
    <xdr:to>
      <xdr:col>22</xdr:col>
      <xdr:colOff>365125</xdr:colOff>
      <xdr:row>55</xdr:row>
      <xdr:rowOff>45494</xdr:rowOff>
    </xdr:to>
    <xdr:cxnSp macro="">
      <xdr:nvCxnSpPr>
        <xdr:cNvPr id="580" name="直線コネクタ 579"/>
        <xdr:cNvCxnSpPr/>
      </xdr:nvCxnSpPr>
      <xdr:spPr>
        <a:xfrm flipV="1">
          <a:off x="14592300" y="8751291"/>
          <a:ext cx="889000" cy="7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121955</xdr:rowOff>
    </xdr:from>
    <xdr:to>
      <xdr:col>22</xdr:col>
      <xdr:colOff>415925</xdr:colOff>
      <xdr:row>57</xdr:row>
      <xdr:rowOff>52105</xdr:rowOff>
    </xdr:to>
    <xdr:sp macro="" textlink="">
      <xdr:nvSpPr>
        <xdr:cNvPr id="581" name="フローチャート : 判断 580"/>
        <xdr:cNvSpPr/>
      </xdr:nvSpPr>
      <xdr:spPr>
        <a:xfrm>
          <a:off x="15430500" y="972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43232</xdr:rowOff>
    </xdr:from>
    <xdr:ext cx="534377" cy="259045"/>
    <xdr:sp macro="" textlink="">
      <xdr:nvSpPr>
        <xdr:cNvPr id="582" name="テキスト ボックス 581"/>
        <xdr:cNvSpPr txBox="1"/>
      </xdr:nvSpPr>
      <xdr:spPr>
        <a:xfrm>
          <a:off x="15214111" y="981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45494</xdr:rowOff>
    </xdr:from>
    <xdr:to>
      <xdr:col>21</xdr:col>
      <xdr:colOff>161925</xdr:colOff>
      <xdr:row>57</xdr:row>
      <xdr:rowOff>9292</xdr:rowOff>
    </xdr:to>
    <xdr:cxnSp macro="">
      <xdr:nvCxnSpPr>
        <xdr:cNvPr id="583" name="直線コネクタ 582"/>
        <xdr:cNvCxnSpPr/>
      </xdr:nvCxnSpPr>
      <xdr:spPr>
        <a:xfrm flipV="1">
          <a:off x="13703300" y="9475244"/>
          <a:ext cx="889000" cy="3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154112</xdr:rowOff>
    </xdr:from>
    <xdr:to>
      <xdr:col>21</xdr:col>
      <xdr:colOff>212725</xdr:colOff>
      <xdr:row>57</xdr:row>
      <xdr:rowOff>84262</xdr:rowOff>
    </xdr:to>
    <xdr:sp macro="" textlink="">
      <xdr:nvSpPr>
        <xdr:cNvPr id="584" name="フローチャート : 判断 583"/>
        <xdr:cNvSpPr/>
      </xdr:nvSpPr>
      <xdr:spPr>
        <a:xfrm>
          <a:off x="14541500" y="975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75389</xdr:rowOff>
    </xdr:from>
    <xdr:ext cx="534377" cy="259045"/>
    <xdr:sp macro="" textlink="">
      <xdr:nvSpPr>
        <xdr:cNvPr id="585" name="テキスト ボックス 584"/>
        <xdr:cNvSpPr txBox="1"/>
      </xdr:nvSpPr>
      <xdr:spPr>
        <a:xfrm>
          <a:off x="14325111" y="98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129459</xdr:rowOff>
    </xdr:from>
    <xdr:to>
      <xdr:col>19</xdr:col>
      <xdr:colOff>644525</xdr:colOff>
      <xdr:row>57</xdr:row>
      <xdr:rowOff>9292</xdr:rowOff>
    </xdr:to>
    <xdr:cxnSp macro="">
      <xdr:nvCxnSpPr>
        <xdr:cNvPr id="586" name="直線コネクタ 585"/>
        <xdr:cNvCxnSpPr/>
      </xdr:nvCxnSpPr>
      <xdr:spPr>
        <a:xfrm>
          <a:off x="12814300" y="9730659"/>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164887</xdr:rowOff>
    </xdr:from>
    <xdr:to>
      <xdr:col>20</xdr:col>
      <xdr:colOff>9525</xdr:colOff>
      <xdr:row>57</xdr:row>
      <xdr:rowOff>95037</xdr:rowOff>
    </xdr:to>
    <xdr:sp macro="" textlink="">
      <xdr:nvSpPr>
        <xdr:cNvPr id="587" name="フローチャート : 判断 586"/>
        <xdr:cNvSpPr/>
      </xdr:nvSpPr>
      <xdr:spPr>
        <a:xfrm>
          <a:off x="13652500" y="976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86164</xdr:rowOff>
    </xdr:from>
    <xdr:ext cx="534377" cy="259045"/>
    <xdr:sp macro="" textlink="">
      <xdr:nvSpPr>
        <xdr:cNvPr id="588" name="テキスト ボックス 587"/>
        <xdr:cNvSpPr txBox="1"/>
      </xdr:nvSpPr>
      <xdr:spPr>
        <a:xfrm>
          <a:off x="13436111" y="985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144038</xdr:rowOff>
    </xdr:from>
    <xdr:to>
      <xdr:col>18</xdr:col>
      <xdr:colOff>492125</xdr:colOff>
      <xdr:row>57</xdr:row>
      <xdr:rowOff>74188</xdr:rowOff>
    </xdr:to>
    <xdr:sp macro="" textlink="">
      <xdr:nvSpPr>
        <xdr:cNvPr id="589" name="フローチャート : 判断 588"/>
        <xdr:cNvSpPr/>
      </xdr:nvSpPr>
      <xdr:spPr>
        <a:xfrm>
          <a:off x="12763500" y="97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65315</xdr:rowOff>
    </xdr:from>
    <xdr:ext cx="534377" cy="259045"/>
    <xdr:sp macro="" textlink="">
      <xdr:nvSpPr>
        <xdr:cNvPr id="590" name="テキスト ボックス 589"/>
        <xdr:cNvSpPr txBox="1"/>
      </xdr:nvSpPr>
      <xdr:spPr>
        <a:xfrm>
          <a:off x="12547111" y="98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72349</xdr:rowOff>
    </xdr:from>
    <xdr:to>
      <xdr:col>23</xdr:col>
      <xdr:colOff>568325</xdr:colOff>
      <xdr:row>56</xdr:row>
      <xdr:rowOff>2499</xdr:rowOff>
    </xdr:to>
    <xdr:sp macro="" textlink="">
      <xdr:nvSpPr>
        <xdr:cNvPr id="596" name="円/楕円 595"/>
        <xdr:cNvSpPr/>
      </xdr:nvSpPr>
      <xdr:spPr>
        <a:xfrm>
          <a:off x="16268700" y="95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95226</xdr:rowOff>
    </xdr:from>
    <xdr:ext cx="534377" cy="259045"/>
    <xdr:sp macro="" textlink="">
      <xdr:nvSpPr>
        <xdr:cNvPr id="597" name="教育費該当値テキスト"/>
        <xdr:cNvSpPr txBox="1"/>
      </xdr:nvSpPr>
      <xdr:spPr>
        <a:xfrm>
          <a:off x="16370300" y="93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127991</xdr:rowOff>
    </xdr:from>
    <xdr:to>
      <xdr:col>22</xdr:col>
      <xdr:colOff>415925</xdr:colOff>
      <xdr:row>51</xdr:row>
      <xdr:rowOff>58141</xdr:rowOff>
    </xdr:to>
    <xdr:sp macro="" textlink="">
      <xdr:nvSpPr>
        <xdr:cNvPr id="598" name="円/楕円 597"/>
        <xdr:cNvSpPr/>
      </xdr:nvSpPr>
      <xdr:spPr>
        <a:xfrm>
          <a:off x="15430500" y="87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74668</xdr:rowOff>
    </xdr:from>
    <xdr:ext cx="599010" cy="259045"/>
    <xdr:sp macro="" textlink="">
      <xdr:nvSpPr>
        <xdr:cNvPr id="599" name="テキスト ボックス 598"/>
        <xdr:cNvSpPr txBox="1"/>
      </xdr:nvSpPr>
      <xdr:spPr>
        <a:xfrm>
          <a:off x="15181794" y="847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184,870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166144</xdr:rowOff>
    </xdr:from>
    <xdr:to>
      <xdr:col>21</xdr:col>
      <xdr:colOff>212725</xdr:colOff>
      <xdr:row>55</xdr:row>
      <xdr:rowOff>96294</xdr:rowOff>
    </xdr:to>
    <xdr:sp macro="" textlink="">
      <xdr:nvSpPr>
        <xdr:cNvPr id="600" name="円/楕円 599"/>
        <xdr:cNvSpPr/>
      </xdr:nvSpPr>
      <xdr:spPr>
        <a:xfrm>
          <a:off x="14541500" y="9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112821</xdr:rowOff>
    </xdr:from>
    <xdr:ext cx="534377" cy="259045"/>
    <xdr:sp macro="" textlink="">
      <xdr:nvSpPr>
        <xdr:cNvPr id="601" name="テキスト ボックス 600"/>
        <xdr:cNvSpPr txBox="1"/>
      </xdr:nvSpPr>
      <xdr:spPr>
        <a:xfrm>
          <a:off x="14325111" y="91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129942</xdr:rowOff>
    </xdr:from>
    <xdr:to>
      <xdr:col>20</xdr:col>
      <xdr:colOff>9525</xdr:colOff>
      <xdr:row>57</xdr:row>
      <xdr:rowOff>60092</xdr:rowOff>
    </xdr:to>
    <xdr:sp macro="" textlink="">
      <xdr:nvSpPr>
        <xdr:cNvPr id="602" name="円/楕円 601"/>
        <xdr:cNvSpPr/>
      </xdr:nvSpPr>
      <xdr:spPr>
        <a:xfrm>
          <a:off x="13652500" y="97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76619</xdr:rowOff>
    </xdr:from>
    <xdr:ext cx="534377" cy="259045"/>
    <xdr:sp macro="" textlink="">
      <xdr:nvSpPr>
        <xdr:cNvPr id="603" name="テキスト ボックス 602"/>
        <xdr:cNvSpPr txBox="1"/>
      </xdr:nvSpPr>
      <xdr:spPr>
        <a:xfrm>
          <a:off x="13436111" y="95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78659</xdr:rowOff>
    </xdr:from>
    <xdr:to>
      <xdr:col>18</xdr:col>
      <xdr:colOff>492125</xdr:colOff>
      <xdr:row>57</xdr:row>
      <xdr:rowOff>8809</xdr:rowOff>
    </xdr:to>
    <xdr:sp macro="" textlink="">
      <xdr:nvSpPr>
        <xdr:cNvPr id="604" name="円/楕円 603"/>
        <xdr:cNvSpPr/>
      </xdr:nvSpPr>
      <xdr:spPr>
        <a:xfrm>
          <a:off x="12763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25336</xdr:rowOff>
    </xdr:from>
    <xdr:ext cx="534377" cy="259045"/>
    <xdr:sp macro="" textlink="">
      <xdr:nvSpPr>
        <xdr:cNvPr id="605" name="テキスト ボックス 604"/>
        <xdr:cNvSpPr txBox="1"/>
      </xdr:nvSpPr>
      <xdr:spPr>
        <a:xfrm>
          <a:off x="12547111" y="94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19" name="テキスト ボックス 618"/>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1" name="テキスト ボックス 620"/>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3" name="テキスト ボックス 622"/>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5" name="テキスト ボックス 62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7" name="直線コネクタ 626"/>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0"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1" name="直線コネクタ 630"/>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3"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4" name="フローチャート : 判断 633"/>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6" name="フローチャート : 判断 635"/>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7" name="テキスト ボックス 636"/>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39" name="フローチャート : 判断 638"/>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0" name="テキスト ボックス 639"/>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2" name="フローチャート : 判断 641"/>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3" name="テキスト ボックス 642"/>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4" name="フローチャート : 判断 643"/>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5" name="テキスト ボックス 644"/>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2" name="直線コネクタ 681"/>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3"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4" name="直線コネクタ 683"/>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5"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6" name="直線コネクタ 685"/>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86254</xdr:rowOff>
    </xdr:from>
    <xdr:to>
      <xdr:col>23</xdr:col>
      <xdr:colOff>517525</xdr:colOff>
      <xdr:row>97</xdr:row>
      <xdr:rowOff>97135</xdr:rowOff>
    </xdr:to>
    <xdr:cxnSp macro="">
      <xdr:nvCxnSpPr>
        <xdr:cNvPr id="687" name="直線コネクタ 686"/>
        <xdr:cNvCxnSpPr/>
      </xdr:nvCxnSpPr>
      <xdr:spPr>
        <a:xfrm>
          <a:off x="15481300" y="16716904"/>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88"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89" name="フローチャート : 判断 688"/>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80584</xdr:rowOff>
    </xdr:from>
    <xdr:to>
      <xdr:col>22</xdr:col>
      <xdr:colOff>365125</xdr:colOff>
      <xdr:row>97</xdr:row>
      <xdr:rowOff>86254</xdr:rowOff>
    </xdr:to>
    <xdr:cxnSp macro="">
      <xdr:nvCxnSpPr>
        <xdr:cNvPr id="690" name="直線コネクタ 689"/>
        <xdr:cNvCxnSpPr/>
      </xdr:nvCxnSpPr>
      <xdr:spPr>
        <a:xfrm>
          <a:off x="14592300" y="1671123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1" name="フローチャート : 判断 690"/>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2" name="テキスト ボックス 691"/>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78710</xdr:rowOff>
    </xdr:from>
    <xdr:to>
      <xdr:col>21</xdr:col>
      <xdr:colOff>161925</xdr:colOff>
      <xdr:row>97</xdr:row>
      <xdr:rowOff>80584</xdr:rowOff>
    </xdr:to>
    <xdr:cxnSp macro="">
      <xdr:nvCxnSpPr>
        <xdr:cNvPr id="693" name="直線コネクタ 692"/>
        <xdr:cNvCxnSpPr/>
      </xdr:nvCxnSpPr>
      <xdr:spPr>
        <a:xfrm>
          <a:off x="13703300" y="1670936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4" name="フローチャート : 判断 693"/>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695" name="テキスト ボックス 694"/>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53518</xdr:rowOff>
    </xdr:from>
    <xdr:to>
      <xdr:col>19</xdr:col>
      <xdr:colOff>644525</xdr:colOff>
      <xdr:row>97</xdr:row>
      <xdr:rowOff>78710</xdr:rowOff>
    </xdr:to>
    <xdr:cxnSp macro="">
      <xdr:nvCxnSpPr>
        <xdr:cNvPr id="696" name="直線コネクタ 695"/>
        <xdr:cNvCxnSpPr/>
      </xdr:nvCxnSpPr>
      <xdr:spPr>
        <a:xfrm>
          <a:off x="12814300" y="1668416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697" name="フローチャート : 判断 696"/>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698" name="テキスト ボックス 697"/>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699" name="フローチャート : 判断 698"/>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0" name="テキスト ボックス 699"/>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46335</xdr:rowOff>
    </xdr:from>
    <xdr:to>
      <xdr:col>23</xdr:col>
      <xdr:colOff>568325</xdr:colOff>
      <xdr:row>97</xdr:row>
      <xdr:rowOff>147935</xdr:rowOff>
    </xdr:to>
    <xdr:sp macro="" textlink="">
      <xdr:nvSpPr>
        <xdr:cNvPr id="706" name="円/楕円 705"/>
        <xdr:cNvSpPr/>
      </xdr:nvSpPr>
      <xdr:spPr>
        <a:xfrm>
          <a:off x="16268700" y="1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132712</xdr:rowOff>
    </xdr:from>
    <xdr:ext cx="469744" cy="259045"/>
    <xdr:sp macro="" textlink="">
      <xdr:nvSpPr>
        <xdr:cNvPr id="707" name="公債費該当値テキスト"/>
        <xdr:cNvSpPr txBox="1"/>
      </xdr:nvSpPr>
      <xdr:spPr>
        <a:xfrm>
          <a:off x="16370300" y="165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35454</xdr:rowOff>
    </xdr:from>
    <xdr:to>
      <xdr:col>22</xdr:col>
      <xdr:colOff>415925</xdr:colOff>
      <xdr:row>97</xdr:row>
      <xdr:rowOff>137054</xdr:rowOff>
    </xdr:to>
    <xdr:sp macro="" textlink="">
      <xdr:nvSpPr>
        <xdr:cNvPr id="708" name="円/楕円 707"/>
        <xdr:cNvSpPr/>
      </xdr:nvSpPr>
      <xdr:spPr>
        <a:xfrm>
          <a:off x="15430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128181</xdr:rowOff>
    </xdr:from>
    <xdr:ext cx="469744" cy="259045"/>
    <xdr:sp macro="" textlink="">
      <xdr:nvSpPr>
        <xdr:cNvPr id="709" name="テキスト ボックス 708"/>
        <xdr:cNvSpPr txBox="1"/>
      </xdr:nvSpPr>
      <xdr:spPr>
        <a:xfrm>
          <a:off x="15246427" y="167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29784</xdr:rowOff>
    </xdr:from>
    <xdr:to>
      <xdr:col>21</xdr:col>
      <xdr:colOff>212725</xdr:colOff>
      <xdr:row>97</xdr:row>
      <xdr:rowOff>131384</xdr:rowOff>
    </xdr:to>
    <xdr:sp macro="" textlink="">
      <xdr:nvSpPr>
        <xdr:cNvPr id="710" name="円/楕円 709"/>
        <xdr:cNvSpPr/>
      </xdr:nvSpPr>
      <xdr:spPr>
        <a:xfrm>
          <a:off x="14541500" y="1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122511</xdr:rowOff>
    </xdr:from>
    <xdr:ext cx="469744" cy="259045"/>
    <xdr:sp macro="" textlink="">
      <xdr:nvSpPr>
        <xdr:cNvPr id="711" name="テキスト ボックス 710"/>
        <xdr:cNvSpPr txBox="1"/>
      </xdr:nvSpPr>
      <xdr:spPr>
        <a:xfrm>
          <a:off x="14357427" y="1675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27910</xdr:rowOff>
    </xdr:from>
    <xdr:to>
      <xdr:col>20</xdr:col>
      <xdr:colOff>9525</xdr:colOff>
      <xdr:row>97</xdr:row>
      <xdr:rowOff>129510</xdr:rowOff>
    </xdr:to>
    <xdr:sp macro="" textlink="">
      <xdr:nvSpPr>
        <xdr:cNvPr id="712" name="円/楕円 711"/>
        <xdr:cNvSpPr/>
      </xdr:nvSpPr>
      <xdr:spPr>
        <a:xfrm>
          <a:off x="136525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120637</xdr:rowOff>
    </xdr:from>
    <xdr:ext cx="469744" cy="259045"/>
    <xdr:sp macro="" textlink="">
      <xdr:nvSpPr>
        <xdr:cNvPr id="713" name="テキスト ボックス 712"/>
        <xdr:cNvSpPr txBox="1"/>
      </xdr:nvSpPr>
      <xdr:spPr>
        <a:xfrm>
          <a:off x="13468427" y="167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2718</xdr:rowOff>
    </xdr:from>
    <xdr:to>
      <xdr:col>18</xdr:col>
      <xdr:colOff>492125</xdr:colOff>
      <xdr:row>97</xdr:row>
      <xdr:rowOff>104318</xdr:rowOff>
    </xdr:to>
    <xdr:sp macro="" textlink="">
      <xdr:nvSpPr>
        <xdr:cNvPr id="714" name="円/楕円 713"/>
        <xdr:cNvSpPr/>
      </xdr:nvSpPr>
      <xdr:spPr>
        <a:xfrm>
          <a:off x="12763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95445</xdr:rowOff>
    </xdr:from>
    <xdr:ext cx="469744" cy="259045"/>
    <xdr:sp macro="" textlink="">
      <xdr:nvSpPr>
        <xdr:cNvPr id="715" name="テキスト ボックス 714"/>
        <xdr:cNvSpPr txBox="1"/>
      </xdr:nvSpPr>
      <xdr:spPr>
        <a:xfrm>
          <a:off x="12579427" y="167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5" name="テキスト ボックス 73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39" name="直線コネクタ 738"/>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2"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3" name="直線コネクタ 742"/>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5"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6" name="フローチャート : 判断 745"/>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48" name="フローチャート : 判断 747"/>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49" name="テキスト ボックス 748"/>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1" name="フローチャート : 判断 75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2" name="テキスト ボックス 75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4" name="フローチャート : 判断 753"/>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5" name="テキスト ボックス 754"/>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6" name="フローチャート : 判断 755"/>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57" name="テキスト ボックス 756"/>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対前年度比減少額が大きかったのは、教育費、総務費、衛生費で、増加額が大きかったのは民生費です。教育費及び総務費はみなとパーク芝浦などの大規模施設整備が</a:t>
          </a:r>
          <a:r>
            <a:rPr kumimoji="1" lang="en-US" altLang="ja-JP" sz="1300">
              <a:latin typeface="ＭＳ Ｐゴシック"/>
            </a:rPr>
            <a:t>26</a:t>
          </a:r>
          <a:r>
            <a:rPr kumimoji="1" lang="ja-JP" altLang="en-US" sz="1300">
              <a:latin typeface="ＭＳ Ｐゴシック"/>
            </a:rPr>
            <a:t>年度に完了したことなどにより、衛生費は愛育病院建設支援が</a:t>
          </a:r>
          <a:r>
            <a:rPr kumimoji="1" lang="en-US" altLang="ja-JP" sz="1300">
              <a:latin typeface="ＭＳ Ｐゴシック"/>
            </a:rPr>
            <a:t>26</a:t>
          </a:r>
          <a:r>
            <a:rPr kumimoji="1" lang="ja-JP" altLang="en-US" sz="1300">
              <a:latin typeface="ＭＳ Ｐゴシック"/>
            </a:rPr>
            <a:t>年度に完了したことなどによりそれぞれ減となりました。一方、民生費は用地取得の増などにより増となりました。</a:t>
          </a:r>
          <a:endParaRPr kumimoji="1" lang="en-US" altLang="ja-JP" sz="1300">
            <a:latin typeface="ＭＳ Ｐゴシック"/>
          </a:endParaRPr>
        </a:p>
        <a:p>
          <a:r>
            <a:rPr kumimoji="1" lang="ja-JP" altLang="en-US" sz="1300">
              <a:latin typeface="ＭＳ Ｐゴシック"/>
            </a:rPr>
            <a:t>住民</a:t>
          </a:r>
          <a:r>
            <a:rPr kumimoji="1" lang="en-US" altLang="ja-JP" sz="1300">
              <a:latin typeface="ＭＳ Ｐゴシック"/>
            </a:rPr>
            <a:t>1</a:t>
          </a:r>
          <a:r>
            <a:rPr kumimoji="1" lang="ja-JP" altLang="en-US" sz="1300">
              <a:latin typeface="ＭＳ Ｐゴシック"/>
            </a:rPr>
            <a:t>人当たりのコストを他自治体と比較すると、公債費が低い一方、民生費及び教育費が高い水準となっています。民生費においては児童福祉費が特に高い水準となっており、子どもの健やかな成長に向け、安心して子どもを産み、育てられる環境整備に重点的に取り組んだ結果と言えます。今後も、全ての子どもたちの夢と希望に満ちた明るい未来につながる施策に積極的に取り組み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港区の財政構造は、都と特別区合算算定の結果、地方交付税が交付されず、特別区財政調整交付金も</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不交付が続いていること、歳入の根幹を成す地方税が景気動向や税制改正に影響されやすいことなどから不安定な側面があります。このため、一般家庭で言う預金に当たる基金残高確保など、自らの工夫により景気の変動等に対処することが極めて重要で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年度末の財政調整基金は約</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億円の残高を確保しています。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会計、後期高齢者利用会計及び介護保険会計の実質収支の黒字額は増加したものの、一般会計の実質収支の黒字額がそれ以上に減少したため、全体の比率は減少しています。全会計とも黒字を維持しており適正な財政運営が行われてい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129299708</v>
      </c>
      <c r="BO4" s="379"/>
      <c r="BP4" s="379"/>
      <c r="BQ4" s="379"/>
      <c r="BR4" s="379"/>
      <c r="BS4" s="379"/>
      <c r="BT4" s="379"/>
      <c r="BU4" s="380"/>
      <c r="BV4" s="378">
        <v>160447216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v>
      </c>
      <c r="CU4" s="556"/>
      <c r="CV4" s="556"/>
      <c r="CW4" s="556"/>
      <c r="CX4" s="556"/>
      <c r="CY4" s="556"/>
      <c r="CZ4" s="556"/>
      <c r="DA4" s="557"/>
      <c r="DB4" s="555">
        <v>14.8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119971292</v>
      </c>
      <c r="BO5" s="384"/>
      <c r="BP5" s="384"/>
      <c r="BQ5" s="384"/>
      <c r="BR5" s="384"/>
      <c r="BS5" s="384"/>
      <c r="BT5" s="384"/>
      <c r="BU5" s="385"/>
      <c r="BV5" s="383">
        <v>149211903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65.400000000000006</v>
      </c>
      <c r="CU5" s="354"/>
      <c r="CV5" s="354"/>
      <c r="CW5" s="354"/>
      <c r="CX5" s="354"/>
      <c r="CY5" s="354"/>
      <c r="CZ5" s="354"/>
      <c r="DA5" s="355"/>
      <c r="DB5" s="353">
        <v>64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9328416</v>
      </c>
      <c r="BO6" s="384"/>
      <c r="BP6" s="384"/>
      <c r="BQ6" s="384"/>
      <c r="BR6" s="384"/>
      <c r="BS6" s="384"/>
      <c r="BT6" s="384"/>
      <c r="BU6" s="385"/>
      <c r="BV6" s="383">
        <v>11235313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65.400000000000006</v>
      </c>
      <c r="CU6" s="530"/>
      <c r="CV6" s="530"/>
      <c r="CW6" s="530"/>
      <c r="CX6" s="530"/>
      <c r="CY6" s="530"/>
      <c r="CZ6" s="530"/>
      <c r="DA6" s="531"/>
      <c r="DB6" s="529">
        <v>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85</v>
      </c>
      <c r="AV7" s="441"/>
      <c r="AW7" s="441"/>
      <c r="AX7" s="441"/>
      <c r="AY7" s="363" t="s">
        <v>89</v>
      </c>
      <c r="AZ7" s="364"/>
      <c r="BA7" s="364"/>
      <c r="BB7" s="364"/>
      <c r="BC7" s="364"/>
      <c r="BD7" s="364"/>
      <c r="BE7" s="364"/>
      <c r="BF7" s="364"/>
      <c r="BG7" s="364"/>
      <c r="BH7" s="364"/>
      <c r="BI7" s="364"/>
      <c r="BJ7" s="364"/>
      <c r="BK7" s="364"/>
      <c r="BL7" s="364"/>
      <c r="BM7" s="365"/>
      <c r="BN7" s="383">
        <v>105671</v>
      </c>
      <c r="BO7" s="384"/>
      <c r="BP7" s="384"/>
      <c r="BQ7" s="384"/>
      <c r="BR7" s="384"/>
      <c r="BS7" s="384"/>
      <c r="BT7" s="384"/>
      <c r="BU7" s="385"/>
      <c r="BV7" s="383">
        <v>84075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83779255</v>
      </c>
      <c r="CU7" s="384"/>
      <c r="CV7" s="384"/>
      <c r="CW7" s="384"/>
      <c r="CX7" s="384"/>
      <c r="CY7" s="384"/>
      <c r="CZ7" s="384"/>
      <c r="DA7" s="385"/>
      <c r="DB7" s="383">
        <v>75552703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77</v>
      </c>
      <c r="AV8" s="441"/>
      <c r="AW8" s="441"/>
      <c r="AX8" s="441"/>
      <c r="AY8" s="363" t="s">
        <v>92</v>
      </c>
      <c r="AZ8" s="364"/>
      <c r="BA8" s="364"/>
      <c r="BB8" s="364"/>
      <c r="BC8" s="364"/>
      <c r="BD8" s="364"/>
      <c r="BE8" s="364"/>
      <c r="BF8" s="364"/>
      <c r="BG8" s="364"/>
      <c r="BH8" s="364"/>
      <c r="BI8" s="364"/>
      <c r="BJ8" s="364"/>
      <c r="BK8" s="364"/>
      <c r="BL8" s="364"/>
      <c r="BM8" s="365"/>
      <c r="BN8" s="383">
        <v>9222745</v>
      </c>
      <c r="BO8" s="384"/>
      <c r="BP8" s="384"/>
      <c r="BQ8" s="384"/>
      <c r="BR8" s="384"/>
      <c r="BS8" s="384"/>
      <c r="BT8" s="384"/>
      <c r="BU8" s="385"/>
      <c r="BV8" s="383">
        <v>11151238</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1.17</v>
      </c>
      <c r="CU8" s="493"/>
      <c r="CV8" s="493"/>
      <c r="CW8" s="493"/>
      <c r="CX8" s="493"/>
      <c r="CY8" s="493"/>
      <c r="CZ8" s="493"/>
      <c r="DA8" s="494"/>
      <c r="DB8" s="492">
        <v>1.2</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243283</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-1928493</v>
      </c>
      <c r="BO9" s="384"/>
      <c r="BP9" s="384"/>
      <c r="BQ9" s="384"/>
      <c r="BR9" s="384"/>
      <c r="BS9" s="384"/>
      <c r="BT9" s="384"/>
      <c r="BU9" s="385"/>
      <c r="BV9" s="383">
        <v>3549112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1.1000000000000001</v>
      </c>
      <c r="CU9" s="354"/>
      <c r="CV9" s="354"/>
      <c r="CW9" s="354"/>
      <c r="CX9" s="354"/>
      <c r="CY9" s="354"/>
      <c r="CZ9" s="354"/>
      <c r="DA9" s="355"/>
      <c r="DB9" s="353">
        <v>1.1000000000000001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205131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99002</v>
      </c>
      <c r="BO10" s="384"/>
      <c r="BP10" s="384"/>
      <c r="BQ10" s="384"/>
      <c r="BR10" s="384"/>
      <c r="BS10" s="384"/>
      <c r="BT10" s="384"/>
      <c r="BU10" s="385"/>
      <c r="BV10" s="383">
        <v>127153</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243977</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425419</v>
      </c>
      <c r="BO12" s="384"/>
      <c r="BP12" s="384"/>
      <c r="BQ12" s="384"/>
      <c r="BR12" s="384"/>
      <c r="BS12" s="384"/>
      <c r="BT12" s="384"/>
      <c r="BU12" s="385"/>
      <c r="BV12" s="383">
        <v>4430098</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225491</v>
      </c>
      <c r="S13" s="485"/>
      <c r="T13" s="485"/>
      <c r="U13" s="485"/>
      <c r="V13" s="486"/>
      <c r="W13" s="472" t="s">
        <v>120</v>
      </c>
      <c r="X13" s="396"/>
      <c r="Y13" s="396"/>
      <c r="Z13" s="396"/>
      <c r="AA13" s="396"/>
      <c r="AB13" s="397"/>
      <c r="AC13" s="359">
        <v>41</v>
      </c>
      <c r="AD13" s="360"/>
      <c r="AE13" s="360"/>
      <c r="AF13" s="360"/>
      <c r="AG13" s="361"/>
      <c r="AH13" s="359">
        <v>45</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-2254910</v>
      </c>
      <c r="BO13" s="384"/>
      <c r="BP13" s="384"/>
      <c r="BQ13" s="384"/>
      <c r="BR13" s="384"/>
      <c r="BS13" s="384"/>
      <c r="BT13" s="384"/>
      <c r="BU13" s="385"/>
      <c r="BV13" s="383">
        <v>-753833</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-1.9</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240585</v>
      </c>
      <c r="S14" s="485"/>
      <c r="T14" s="485"/>
      <c r="U14" s="485"/>
      <c r="V14" s="486"/>
      <c r="W14" s="487"/>
      <c r="X14" s="399"/>
      <c r="Y14" s="399"/>
      <c r="Z14" s="399"/>
      <c r="AA14" s="399"/>
      <c r="AB14" s="400"/>
      <c r="AC14" s="477">
        <v>0.1</v>
      </c>
      <c r="AD14" s="478"/>
      <c r="AE14" s="478"/>
      <c r="AF14" s="478"/>
      <c r="AG14" s="479"/>
      <c r="AH14" s="477">
        <v>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222165</v>
      </c>
      <c r="S15" s="485"/>
      <c r="T15" s="485"/>
      <c r="U15" s="485"/>
      <c r="V15" s="486"/>
      <c r="W15" s="472" t="s">
        <v>127</v>
      </c>
      <c r="X15" s="396"/>
      <c r="Y15" s="396"/>
      <c r="Z15" s="396"/>
      <c r="AA15" s="396"/>
      <c r="AB15" s="397"/>
      <c r="AC15" s="359">
        <v>7364</v>
      </c>
      <c r="AD15" s="360"/>
      <c r="AE15" s="360"/>
      <c r="AF15" s="360"/>
      <c r="AG15" s="361"/>
      <c r="AH15" s="359">
        <v>7497</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66372956</v>
      </c>
      <c r="BO15" s="379"/>
      <c r="BP15" s="379"/>
      <c r="BQ15" s="379"/>
      <c r="BR15" s="379"/>
      <c r="BS15" s="379"/>
      <c r="BT15" s="379"/>
      <c r="BU15" s="380"/>
      <c r="BV15" s="378">
        <v>61313554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9.9</v>
      </c>
      <c r="AD16" s="478"/>
      <c r="AE16" s="478"/>
      <c r="AF16" s="478"/>
      <c r="AG16" s="479"/>
      <c r="AH16" s="477">
        <v>10.1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57104224</v>
      </c>
      <c r="BO16" s="384"/>
      <c r="BP16" s="384"/>
      <c r="BQ16" s="384"/>
      <c r="BR16" s="384"/>
      <c r="BS16" s="384"/>
      <c r="BT16" s="384"/>
      <c r="BU16" s="385"/>
      <c r="BV16" s="383">
        <v>53348069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66672</v>
      </c>
      <c r="AD17" s="360"/>
      <c r="AE17" s="360"/>
      <c r="AF17" s="360"/>
      <c r="AG17" s="361"/>
      <c r="AH17" s="359">
        <v>63873</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83779255</v>
      </c>
      <c r="BO17" s="384"/>
      <c r="BP17" s="384"/>
      <c r="BQ17" s="384"/>
      <c r="BR17" s="384"/>
      <c r="BS17" s="384"/>
      <c r="BT17" s="384"/>
      <c r="BU17" s="385"/>
      <c r="BV17" s="383">
        <v>75552703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20.37</v>
      </c>
      <c r="M18" s="448"/>
      <c r="N18" s="448"/>
      <c r="O18" s="448"/>
      <c r="P18" s="448"/>
      <c r="Q18" s="448"/>
      <c r="R18" s="449"/>
      <c r="S18" s="449"/>
      <c r="T18" s="449"/>
      <c r="U18" s="449"/>
      <c r="V18" s="450"/>
      <c r="W18" s="464"/>
      <c r="X18" s="465"/>
      <c r="Y18" s="465"/>
      <c r="Z18" s="465"/>
      <c r="AA18" s="465"/>
      <c r="AB18" s="473"/>
      <c r="AC18" s="347">
        <v>90</v>
      </c>
      <c r="AD18" s="348"/>
      <c r="AE18" s="348"/>
      <c r="AF18" s="348"/>
      <c r="AG18" s="451"/>
      <c r="AH18" s="347">
        <v>85.6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62515771</v>
      </c>
      <c r="BO18" s="384"/>
      <c r="BP18" s="384"/>
      <c r="BQ18" s="384"/>
      <c r="BR18" s="384"/>
      <c r="BS18" s="384"/>
      <c r="BT18" s="384"/>
      <c r="BU18" s="385"/>
      <c r="BV18" s="383">
        <v>59898029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11943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105998605</v>
      </c>
      <c r="BO19" s="384"/>
      <c r="BP19" s="384"/>
      <c r="BQ19" s="384"/>
      <c r="BR19" s="384"/>
      <c r="BS19" s="384"/>
      <c r="BT19" s="384"/>
      <c r="BU19" s="385"/>
      <c r="BV19" s="383">
        <v>104517619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130562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2720390</v>
      </c>
      <c r="BO23" s="384"/>
      <c r="BP23" s="384"/>
      <c r="BQ23" s="384"/>
      <c r="BR23" s="384"/>
      <c r="BS23" s="384"/>
      <c r="BT23" s="384"/>
      <c r="BU23" s="385"/>
      <c r="BV23" s="383">
        <v>3785973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12530</v>
      </c>
      <c r="R24" s="360"/>
      <c r="S24" s="360"/>
      <c r="T24" s="360"/>
      <c r="U24" s="360"/>
      <c r="V24" s="361"/>
      <c r="W24" s="425"/>
      <c r="X24" s="416"/>
      <c r="Y24" s="417"/>
      <c r="Z24" s="356" t="s">
        <v>151</v>
      </c>
      <c r="AA24" s="357"/>
      <c r="AB24" s="357"/>
      <c r="AC24" s="357"/>
      <c r="AD24" s="357"/>
      <c r="AE24" s="357"/>
      <c r="AF24" s="357"/>
      <c r="AG24" s="358"/>
      <c r="AH24" s="359">
        <v>1933</v>
      </c>
      <c r="AI24" s="360"/>
      <c r="AJ24" s="360"/>
      <c r="AK24" s="360"/>
      <c r="AL24" s="361"/>
      <c r="AM24" s="359">
        <v>5889851</v>
      </c>
      <c r="AN24" s="360"/>
      <c r="AO24" s="360"/>
      <c r="AP24" s="360"/>
      <c r="AQ24" s="360"/>
      <c r="AR24" s="361"/>
      <c r="AS24" s="359">
        <v>3047</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2714190</v>
      </c>
      <c r="BO24" s="384"/>
      <c r="BP24" s="384"/>
      <c r="BQ24" s="384"/>
      <c r="BR24" s="384"/>
      <c r="BS24" s="384"/>
      <c r="BT24" s="384"/>
      <c r="BU24" s="385"/>
      <c r="BV24" s="383">
        <v>3779773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2</v>
      </c>
      <c r="M25" s="360"/>
      <c r="N25" s="360"/>
      <c r="O25" s="360"/>
      <c r="P25" s="361"/>
      <c r="Q25" s="359">
        <v>10080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22460495</v>
      </c>
      <c r="BO25" s="379"/>
      <c r="BP25" s="379"/>
      <c r="BQ25" s="379"/>
      <c r="BR25" s="379"/>
      <c r="BS25" s="379"/>
      <c r="BT25" s="379"/>
      <c r="BU25" s="380"/>
      <c r="BV25" s="378">
        <v>15608486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8720</v>
      </c>
      <c r="R26" s="360"/>
      <c r="S26" s="360"/>
      <c r="T26" s="360"/>
      <c r="U26" s="360"/>
      <c r="V26" s="361"/>
      <c r="W26" s="425"/>
      <c r="X26" s="416"/>
      <c r="Y26" s="417"/>
      <c r="Z26" s="356" t="s">
        <v>157</v>
      </c>
      <c r="AA26" s="438"/>
      <c r="AB26" s="438"/>
      <c r="AC26" s="438"/>
      <c r="AD26" s="438"/>
      <c r="AE26" s="438"/>
      <c r="AF26" s="438"/>
      <c r="AG26" s="439"/>
      <c r="AH26" s="359">
        <v>229</v>
      </c>
      <c r="AI26" s="360"/>
      <c r="AJ26" s="360"/>
      <c r="AK26" s="360"/>
      <c r="AL26" s="361"/>
      <c r="AM26" s="359">
        <v>697305</v>
      </c>
      <c r="AN26" s="360"/>
      <c r="AO26" s="360"/>
      <c r="AP26" s="360"/>
      <c r="AQ26" s="360"/>
      <c r="AR26" s="361"/>
      <c r="AS26" s="359">
        <v>3045</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v>35000</v>
      </c>
      <c r="BO26" s="384"/>
      <c r="BP26" s="384"/>
      <c r="BQ26" s="384"/>
      <c r="BR26" s="384"/>
      <c r="BS26" s="384"/>
      <c r="BT26" s="384"/>
      <c r="BU26" s="385"/>
      <c r="BV26" s="383">
        <v>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9050</v>
      </c>
      <c r="R27" s="360"/>
      <c r="S27" s="360"/>
      <c r="T27" s="360"/>
      <c r="U27" s="360"/>
      <c r="V27" s="361"/>
      <c r="W27" s="425"/>
      <c r="X27" s="416"/>
      <c r="Y27" s="417"/>
      <c r="Z27" s="356" t="s">
        <v>160</v>
      </c>
      <c r="AA27" s="357"/>
      <c r="AB27" s="357"/>
      <c r="AC27" s="357"/>
      <c r="AD27" s="357"/>
      <c r="AE27" s="357"/>
      <c r="AF27" s="357"/>
      <c r="AG27" s="358"/>
      <c r="AH27" s="359">
        <v>89</v>
      </c>
      <c r="AI27" s="360"/>
      <c r="AJ27" s="360"/>
      <c r="AK27" s="360"/>
      <c r="AL27" s="361"/>
      <c r="AM27" s="359">
        <v>279382</v>
      </c>
      <c r="AN27" s="360"/>
      <c r="AO27" s="360"/>
      <c r="AP27" s="360"/>
      <c r="AQ27" s="360"/>
      <c r="AR27" s="361"/>
      <c r="AS27" s="359">
        <v>3139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4000000</v>
      </c>
      <c r="BO27" s="387"/>
      <c r="BP27" s="387"/>
      <c r="BQ27" s="387"/>
      <c r="BR27" s="387"/>
      <c r="BS27" s="387"/>
      <c r="BT27" s="387"/>
      <c r="BU27" s="388"/>
      <c r="BV27" s="386">
        <v>4000000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7830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67591670</v>
      </c>
      <c r="BO28" s="379"/>
      <c r="BP28" s="379"/>
      <c r="BQ28" s="379"/>
      <c r="BR28" s="379"/>
      <c r="BS28" s="379"/>
      <c r="BT28" s="379"/>
      <c r="BU28" s="380"/>
      <c r="BV28" s="378">
        <v>62342468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32</v>
      </c>
      <c r="M29" s="360"/>
      <c r="N29" s="360"/>
      <c r="O29" s="360"/>
      <c r="P29" s="361"/>
      <c r="Q29" s="359">
        <v>6130</v>
      </c>
      <c r="R29" s="360"/>
      <c r="S29" s="360"/>
      <c r="T29" s="360"/>
      <c r="U29" s="360"/>
      <c r="V29" s="361"/>
      <c r="W29" s="426"/>
      <c r="X29" s="427"/>
      <c r="Y29" s="428"/>
      <c r="Z29" s="356" t="s">
        <v>167</v>
      </c>
      <c r="AA29" s="357"/>
      <c r="AB29" s="357"/>
      <c r="AC29" s="357"/>
      <c r="AD29" s="357"/>
      <c r="AE29" s="357"/>
      <c r="AF29" s="357"/>
      <c r="AG29" s="358"/>
      <c r="AH29" s="359">
        <v>2022</v>
      </c>
      <c r="AI29" s="360"/>
      <c r="AJ29" s="360"/>
      <c r="AK29" s="360"/>
      <c r="AL29" s="361"/>
      <c r="AM29" s="359">
        <v>6169233</v>
      </c>
      <c r="AN29" s="360"/>
      <c r="AO29" s="360"/>
      <c r="AP29" s="360"/>
      <c r="AQ29" s="360"/>
      <c r="AR29" s="361"/>
      <c r="AS29" s="359">
        <v>3051</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t="s">
        <v>118</v>
      </c>
      <c r="BO29" s="384"/>
      <c r="BP29" s="384"/>
      <c r="BQ29" s="384"/>
      <c r="BR29" s="384"/>
      <c r="BS29" s="384"/>
      <c r="BT29" s="384"/>
      <c r="BU29" s="385"/>
      <c r="BV29" s="383" t="s">
        <v>118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57209558</v>
      </c>
      <c r="BO30" s="387"/>
      <c r="BP30" s="387"/>
      <c r="BQ30" s="387"/>
      <c r="BR30" s="387"/>
      <c r="BS30" s="387"/>
      <c r="BT30" s="387"/>
      <c r="BU30" s="388"/>
      <c r="BV30" s="386">
        <v>54643854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港区土地開発公社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港区スポーツふれあい文化健康財団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〇</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臨海部広域斎場組合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東京二十三区清掃一部事務組合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東京都後期高齢者医療広域連合（一般会計）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東京都後期高齢者医療広域連合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0" t="s">
        <v>521</v>
      </c>
      <c r="D34" s="1180"/>
      <c r="E34" s="1181"/>
      <c r="F34" s="32">
        <v>9.9700000000000006</v>
      </c>
      <c r="G34" s="33">
        <v>9.32</v>
      </c>
      <c r="H34" s="33">
        <v>10.46</v>
      </c>
      <c r="I34" s="33">
        <v>14.69</v>
      </c>
      <c r="J34" s="34">
        <v>11</v>
      </c>
      <c r="K34" s="22"/>
      <c r="L34" s="22"/>
      <c r="M34" s="22"/>
      <c r="N34" s="22"/>
      <c r="O34" s="22"/>
      <c r="P34" s="22"/>
    </row>
    <row r="35" spans="1:16" ht="39" customHeight="1">
      <c r="A35" s="22"/>
      <c r="B35" s="35"/>
      <c r="C35" s="1174" t="s">
        <v>522</v>
      </c>
      <c r="D35" s="1175"/>
      <c r="E35" s="1176"/>
      <c r="F35" s="36">
        <v>1.02</v>
      </c>
      <c r="G35" s="37">
        <v>1.24</v>
      </c>
      <c r="H35" s="37">
        <v>1.1299999999999999</v>
      </c>
      <c r="I35" s="37">
        <v>0.71</v>
      </c>
      <c r="J35" s="38">
        <v>0.78</v>
      </c>
      <c r="K35" s="22"/>
      <c r="L35" s="22"/>
      <c r="M35" s="22"/>
      <c r="N35" s="22"/>
      <c r="O35" s="22"/>
      <c r="P35" s="22"/>
    </row>
    <row r="36" spans="1:16" ht="39" customHeight="1">
      <c r="A36" s="22"/>
      <c r="B36" s="35"/>
      <c r="C36" s="1174" t="s">
        <v>523</v>
      </c>
      <c r="D36" s="1175"/>
      <c r="E36" s="1176"/>
      <c r="F36" s="36">
        <v>0.08</v>
      </c>
      <c r="G36" s="37">
        <v>0</v>
      </c>
      <c r="H36" s="37">
        <v>0.09</v>
      </c>
      <c r="I36" s="37">
        <v>0.12</v>
      </c>
      <c r="J36" s="38">
        <v>0.39</v>
      </c>
      <c r="K36" s="22"/>
      <c r="L36" s="22"/>
      <c r="M36" s="22"/>
      <c r="N36" s="22"/>
      <c r="O36" s="22"/>
      <c r="P36" s="22"/>
    </row>
    <row r="37" spans="1:16" ht="39" customHeight="1">
      <c r="A37" s="22"/>
      <c r="B37" s="35"/>
      <c r="C37" s="1174" t="s">
        <v>524</v>
      </c>
      <c r="D37" s="1175"/>
      <c r="E37" s="1176"/>
      <c r="F37" s="36">
        <v>0.1</v>
      </c>
      <c r="G37" s="37">
        <v>0.03</v>
      </c>
      <c r="H37" s="37">
        <v>0.18</v>
      </c>
      <c r="I37" s="37">
        <v>0.13</v>
      </c>
      <c r="J37" s="38">
        <v>0.16</v>
      </c>
      <c r="K37" s="22"/>
      <c r="L37" s="22"/>
      <c r="M37" s="22"/>
      <c r="N37" s="22"/>
      <c r="O37" s="22"/>
      <c r="P37" s="22"/>
    </row>
    <row r="38" spans="1:16" ht="39" customHeight="1">
      <c r="A38" s="22"/>
      <c r="B38" s="35"/>
      <c r="C38" s="1174"/>
      <c r="D38" s="1175"/>
      <c r="E38" s="1176"/>
      <c r="F38" s="36"/>
      <c r="G38" s="37"/>
      <c r="H38" s="37"/>
      <c r="I38" s="37"/>
      <c r="J38" s="38"/>
      <c r="K38" s="22"/>
      <c r="L38" s="22"/>
      <c r="M38" s="22"/>
      <c r="N38" s="22"/>
      <c r="O38" s="22"/>
      <c r="P38" s="22"/>
    </row>
    <row r="39" spans="1:16" ht="39" customHeight="1">
      <c r="A39" s="22"/>
      <c r="B39" s="35"/>
      <c r="C39" s="1174"/>
      <c r="D39" s="1175"/>
      <c r="E39" s="1176"/>
      <c r="F39" s="36"/>
      <c r="G39" s="37"/>
      <c r="H39" s="37"/>
      <c r="I39" s="37"/>
      <c r="J39" s="38"/>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525</v>
      </c>
      <c r="D42" s="1175"/>
      <c r="E42" s="1176"/>
      <c r="F42" s="36" t="s">
        <v>473</v>
      </c>
      <c r="G42" s="37" t="s">
        <v>473</v>
      </c>
      <c r="H42" s="37" t="s">
        <v>473</v>
      </c>
      <c r="I42" s="37" t="s">
        <v>473</v>
      </c>
      <c r="J42" s="38" t="s">
        <v>473</v>
      </c>
      <c r="K42" s="22"/>
      <c r="L42" s="22"/>
      <c r="M42" s="22"/>
      <c r="N42" s="22"/>
      <c r="O42" s="22"/>
      <c r="P42" s="22"/>
    </row>
    <row r="43" spans="1:16" ht="39" customHeight="1" thickBot="1">
      <c r="A43" s="22"/>
      <c r="B43" s="40"/>
      <c r="C43" s="1177" t="s">
        <v>526</v>
      </c>
      <c r="D43" s="1178"/>
      <c r="E43" s="1179"/>
      <c r="F43" s="41" t="s">
        <v>473</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0" t="s">
        <v>11</v>
      </c>
      <c r="C45" s="1191"/>
      <c r="D45" s="58"/>
      <c r="E45" s="1196" t="s">
        <v>12</v>
      </c>
      <c r="F45" s="1196"/>
      <c r="G45" s="1196"/>
      <c r="H45" s="1196"/>
      <c r="I45" s="1196"/>
      <c r="J45" s="1197"/>
      <c r="K45" s="59">
        <v>1470</v>
      </c>
      <c r="L45" s="60">
        <v>1470</v>
      </c>
      <c r="M45" s="60">
        <v>1470</v>
      </c>
      <c r="N45" s="60">
        <v>1470</v>
      </c>
      <c r="O45" s="61">
        <v>1383</v>
      </c>
      <c r="P45" s="48"/>
      <c r="Q45" s="48"/>
      <c r="R45" s="48"/>
      <c r="S45" s="48"/>
      <c r="T45" s="48"/>
      <c r="U45" s="48"/>
    </row>
    <row r="46" spans="1:21" ht="30.75" customHeight="1">
      <c r="A46" s="48"/>
      <c r="B46" s="1192"/>
      <c r="C46" s="1193"/>
      <c r="D46" s="62"/>
      <c r="E46" s="1184" t="s">
        <v>13</v>
      </c>
      <c r="F46" s="1184"/>
      <c r="G46" s="1184"/>
      <c r="H46" s="1184"/>
      <c r="I46" s="1184"/>
      <c r="J46" s="1185"/>
      <c r="K46" s="63" t="s">
        <v>473</v>
      </c>
      <c r="L46" s="64" t="s">
        <v>473</v>
      </c>
      <c r="M46" s="64" t="s">
        <v>473</v>
      </c>
      <c r="N46" s="64" t="s">
        <v>473</v>
      </c>
      <c r="O46" s="65" t="s">
        <v>473</v>
      </c>
      <c r="P46" s="48"/>
      <c r="Q46" s="48"/>
      <c r="R46" s="48"/>
      <c r="S46" s="48"/>
      <c r="T46" s="48"/>
      <c r="U46" s="48"/>
    </row>
    <row r="47" spans="1:21" ht="30.75" customHeight="1">
      <c r="A47" s="48"/>
      <c r="B47" s="1192"/>
      <c r="C47" s="1193"/>
      <c r="D47" s="62"/>
      <c r="E47" s="1184" t="s">
        <v>14</v>
      </c>
      <c r="F47" s="1184"/>
      <c r="G47" s="1184"/>
      <c r="H47" s="1184"/>
      <c r="I47" s="1184"/>
      <c r="J47" s="1185"/>
      <c r="K47" s="63" t="s">
        <v>473</v>
      </c>
      <c r="L47" s="64" t="s">
        <v>473</v>
      </c>
      <c r="M47" s="64" t="s">
        <v>473</v>
      </c>
      <c r="N47" s="64" t="s">
        <v>473</v>
      </c>
      <c r="O47" s="65" t="s">
        <v>473</v>
      </c>
      <c r="P47" s="48"/>
      <c r="Q47" s="48"/>
      <c r="R47" s="48"/>
      <c r="S47" s="48"/>
      <c r="T47" s="48"/>
      <c r="U47" s="48"/>
    </row>
    <row r="48" spans="1:21" ht="30.75" customHeight="1">
      <c r="A48" s="48"/>
      <c r="B48" s="1192"/>
      <c r="C48" s="1193"/>
      <c r="D48" s="62"/>
      <c r="E48" s="1184" t="s">
        <v>15</v>
      </c>
      <c r="F48" s="1184"/>
      <c r="G48" s="1184"/>
      <c r="H48" s="1184"/>
      <c r="I48" s="1184"/>
      <c r="J48" s="1185"/>
      <c r="K48" s="63" t="s">
        <v>473</v>
      </c>
      <c r="L48" s="64" t="s">
        <v>473</v>
      </c>
      <c r="M48" s="64" t="s">
        <v>473</v>
      </c>
      <c r="N48" s="64" t="s">
        <v>473</v>
      </c>
      <c r="O48" s="65" t="s">
        <v>473</v>
      </c>
      <c r="P48" s="48"/>
      <c r="Q48" s="48"/>
      <c r="R48" s="48"/>
      <c r="S48" s="48"/>
      <c r="T48" s="48"/>
      <c r="U48" s="48"/>
    </row>
    <row r="49" spans="1:21" ht="30.75" customHeight="1">
      <c r="A49" s="48"/>
      <c r="B49" s="1192"/>
      <c r="C49" s="1193"/>
      <c r="D49" s="62"/>
      <c r="E49" s="1184" t="s">
        <v>16</v>
      </c>
      <c r="F49" s="1184"/>
      <c r="G49" s="1184"/>
      <c r="H49" s="1184"/>
      <c r="I49" s="1184"/>
      <c r="J49" s="1185"/>
      <c r="K49" s="63">
        <v>348</v>
      </c>
      <c r="L49" s="64">
        <v>328</v>
      </c>
      <c r="M49" s="64">
        <v>262</v>
      </c>
      <c r="N49" s="64">
        <v>218</v>
      </c>
      <c r="O49" s="65">
        <v>200</v>
      </c>
      <c r="P49" s="48"/>
      <c r="Q49" s="48"/>
      <c r="R49" s="48"/>
      <c r="S49" s="48"/>
      <c r="T49" s="48"/>
      <c r="U49" s="48"/>
    </row>
    <row r="50" spans="1:21" ht="30.75" customHeight="1">
      <c r="A50" s="48"/>
      <c r="B50" s="1192"/>
      <c r="C50" s="1193"/>
      <c r="D50" s="62"/>
      <c r="E50" s="1184" t="s">
        <v>17</v>
      </c>
      <c r="F50" s="1184"/>
      <c r="G50" s="1184"/>
      <c r="H50" s="1184"/>
      <c r="I50" s="1184"/>
      <c r="J50" s="1185"/>
      <c r="K50" s="63">
        <v>1461</v>
      </c>
      <c r="L50" s="64">
        <v>1333</v>
      </c>
      <c r="M50" s="64">
        <v>1133</v>
      </c>
      <c r="N50" s="64">
        <v>895</v>
      </c>
      <c r="O50" s="65">
        <v>701</v>
      </c>
      <c r="P50" s="48"/>
      <c r="Q50" s="48"/>
      <c r="R50" s="48"/>
      <c r="S50" s="48"/>
      <c r="T50" s="48"/>
      <c r="U50" s="48"/>
    </row>
    <row r="51" spans="1:21" ht="30.75" customHeight="1">
      <c r="A51" s="48"/>
      <c r="B51" s="1194"/>
      <c r="C51" s="1195"/>
      <c r="D51" s="66"/>
      <c r="E51" s="1184" t="s">
        <v>18</v>
      </c>
      <c r="F51" s="1184"/>
      <c r="G51" s="1184"/>
      <c r="H51" s="1184"/>
      <c r="I51" s="1184"/>
      <c r="J51" s="1185"/>
      <c r="K51" s="63" t="s">
        <v>473</v>
      </c>
      <c r="L51" s="64" t="s">
        <v>473</v>
      </c>
      <c r="M51" s="64" t="s">
        <v>473</v>
      </c>
      <c r="N51" s="64" t="s">
        <v>473</v>
      </c>
      <c r="O51" s="65" t="s">
        <v>473</v>
      </c>
      <c r="P51" s="48"/>
      <c r="Q51" s="48"/>
      <c r="R51" s="48"/>
      <c r="S51" s="48"/>
      <c r="T51" s="48"/>
      <c r="U51" s="48"/>
    </row>
    <row r="52" spans="1:21" ht="30.75" customHeight="1">
      <c r="A52" s="48"/>
      <c r="B52" s="1182" t="s">
        <v>19</v>
      </c>
      <c r="C52" s="1183"/>
      <c r="D52" s="66"/>
      <c r="E52" s="1184" t="s">
        <v>20</v>
      </c>
      <c r="F52" s="1184"/>
      <c r="G52" s="1184"/>
      <c r="H52" s="1184"/>
      <c r="I52" s="1184"/>
      <c r="J52" s="1185"/>
      <c r="K52" s="63">
        <v>3612</v>
      </c>
      <c r="L52" s="64">
        <v>3753</v>
      </c>
      <c r="M52" s="64">
        <v>3866</v>
      </c>
      <c r="N52" s="64">
        <v>3966</v>
      </c>
      <c r="O52" s="65">
        <v>4141</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-333</v>
      </c>
      <c r="L53" s="69">
        <v>-622</v>
      </c>
      <c r="M53" s="69">
        <v>-1001</v>
      </c>
      <c r="N53" s="69">
        <v>-1383</v>
      </c>
      <c r="O53" s="70">
        <v>-1857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0" t="s">
        <v>24</v>
      </c>
      <c r="C41" s="1211"/>
      <c r="D41" s="81"/>
      <c r="E41" s="1212" t="s">
        <v>25</v>
      </c>
      <c r="F41" s="1212"/>
      <c r="G41" s="1212"/>
      <c r="H41" s="1213"/>
      <c r="I41" s="82">
        <v>8023</v>
      </c>
      <c r="J41" s="83">
        <v>6740</v>
      </c>
      <c r="K41" s="83">
        <v>5419</v>
      </c>
      <c r="L41" s="83">
        <v>4132</v>
      </c>
      <c r="M41" s="84">
        <v>2767</v>
      </c>
    </row>
    <row r="42" spans="2:13" ht="27.75" customHeight="1">
      <c r="B42" s="1200"/>
      <c r="C42" s="1201"/>
      <c r="D42" s="85"/>
      <c r="E42" s="1204" t="s">
        <v>26</v>
      </c>
      <c r="F42" s="1204"/>
      <c r="G42" s="1204"/>
      <c r="H42" s="1205"/>
      <c r="I42" s="86">
        <v>6163</v>
      </c>
      <c r="J42" s="87">
        <v>6163</v>
      </c>
      <c r="K42" s="87">
        <v>5703</v>
      </c>
      <c r="L42" s="87">
        <v>5963</v>
      </c>
      <c r="M42" s="88">
        <v>5266</v>
      </c>
    </row>
    <row r="43" spans="2:13" ht="27.75" customHeight="1">
      <c r="B43" s="1200"/>
      <c r="C43" s="1201"/>
      <c r="D43" s="85"/>
      <c r="E43" s="1204" t="s">
        <v>27</v>
      </c>
      <c r="F43" s="1204"/>
      <c r="G43" s="1204"/>
      <c r="H43" s="1205"/>
      <c r="I43" s="86" t="s">
        <v>473</v>
      </c>
      <c r="J43" s="87" t="s">
        <v>473</v>
      </c>
      <c r="K43" s="87" t="s">
        <v>473</v>
      </c>
      <c r="L43" s="87" t="s">
        <v>473</v>
      </c>
      <c r="M43" s="88" t="s">
        <v>473</v>
      </c>
    </row>
    <row r="44" spans="2:13" ht="27.75" customHeight="1">
      <c r="B44" s="1200"/>
      <c r="C44" s="1201"/>
      <c r="D44" s="85"/>
      <c r="E44" s="1204" t="s">
        <v>28</v>
      </c>
      <c r="F44" s="1204"/>
      <c r="G44" s="1204"/>
      <c r="H44" s="1205"/>
      <c r="I44" s="86">
        <v>1543</v>
      </c>
      <c r="J44" s="87">
        <v>1319</v>
      </c>
      <c r="K44" s="87">
        <v>1232</v>
      </c>
      <c r="L44" s="87">
        <v>1137</v>
      </c>
      <c r="M44" s="88">
        <v>1018</v>
      </c>
    </row>
    <row r="45" spans="2:13" ht="27.75" customHeight="1">
      <c r="B45" s="1200"/>
      <c r="C45" s="1201"/>
      <c r="D45" s="85"/>
      <c r="E45" s="1204" t="s">
        <v>29</v>
      </c>
      <c r="F45" s="1204"/>
      <c r="G45" s="1204"/>
      <c r="H45" s="1205"/>
      <c r="I45" s="86">
        <v>18178</v>
      </c>
      <c r="J45" s="87">
        <v>17444</v>
      </c>
      <c r="K45" s="87">
        <v>16687</v>
      </c>
      <c r="L45" s="87">
        <v>15921</v>
      </c>
      <c r="M45" s="88">
        <v>15005</v>
      </c>
    </row>
    <row r="46" spans="2:13" ht="27.75" customHeight="1">
      <c r="B46" s="1200"/>
      <c r="C46" s="1201"/>
      <c r="D46" s="85"/>
      <c r="E46" s="1204" t="s">
        <v>30</v>
      </c>
      <c r="F46" s="1204"/>
      <c r="G46" s="1204"/>
      <c r="H46" s="1205"/>
      <c r="I46" s="86" t="s">
        <v>473</v>
      </c>
      <c r="J46" s="87" t="s">
        <v>473</v>
      </c>
      <c r="K46" s="87" t="s">
        <v>473</v>
      </c>
      <c r="L46" s="87" t="s">
        <v>473</v>
      </c>
      <c r="M46" s="88" t="s">
        <v>473</v>
      </c>
    </row>
    <row r="47" spans="2:13" ht="27.75" customHeight="1">
      <c r="B47" s="1200"/>
      <c r="C47" s="1201"/>
      <c r="D47" s="85"/>
      <c r="E47" s="1204" t="s">
        <v>31</v>
      </c>
      <c r="F47" s="1204"/>
      <c r="G47" s="1204"/>
      <c r="H47" s="1205"/>
      <c r="I47" s="86" t="s">
        <v>473</v>
      </c>
      <c r="J47" s="87" t="s">
        <v>473</v>
      </c>
      <c r="K47" s="87" t="s">
        <v>473</v>
      </c>
      <c r="L47" s="87" t="s">
        <v>473</v>
      </c>
      <c r="M47" s="88" t="s">
        <v>473</v>
      </c>
    </row>
    <row r="48" spans="2:13" ht="27.75" customHeight="1">
      <c r="B48" s="1202"/>
      <c r="C48" s="1203"/>
      <c r="D48" s="85"/>
      <c r="E48" s="1204" t="s">
        <v>32</v>
      </c>
      <c r="F48" s="1204"/>
      <c r="G48" s="1204"/>
      <c r="H48" s="1205"/>
      <c r="I48" s="86" t="s">
        <v>473</v>
      </c>
      <c r="J48" s="87" t="s">
        <v>473</v>
      </c>
      <c r="K48" s="87" t="s">
        <v>473</v>
      </c>
      <c r="L48" s="87" t="s">
        <v>473</v>
      </c>
      <c r="M48" s="88" t="s">
        <v>473</v>
      </c>
    </row>
    <row r="49" spans="2:13" ht="27.75" customHeight="1">
      <c r="B49" s="1198" t="s">
        <v>33</v>
      </c>
      <c r="C49" s="1199"/>
      <c r="D49" s="89"/>
      <c r="E49" s="1204" t="s">
        <v>34</v>
      </c>
      <c r="F49" s="1204"/>
      <c r="G49" s="1204"/>
      <c r="H49" s="1205"/>
      <c r="I49" s="86">
        <v>130540</v>
      </c>
      <c r="J49" s="87">
        <v>133505</v>
      </c>
      <c r="K49" s="87">
        <v>129416</v>
      </c>
      <c r="L49" s="87">
        <v>121009</v>
      </c>
      <c r="M49" s="88">
        <v>128872</v>
      </c>
    </row>
    <row r="50" spans="2:13" ht="27.75" customHeight="1">
      <c r="B50" s="1200"/>
      <c r="C50" s="1201"/>
      <c r="D50" s="85"/>
      <c r="E50" s="1204" t="s">
        <v>35</v>
      </c>
      <c r="F50" s="1204"/>
      <c r="G50" s="1204"/>
      <c r="H50" s="1205"/>
      <c r="I50" s="86">
        <v>9</v>
      </c>
      <c r="J50" s="87" t="s">
        <v>473</v>
      </c>
      <c r="K50" s="87" t="s">
        <v>473</v>
      </c>
      <c r="L50" s="87" t="s">
        <v>473</v>
      </c>
      <c r="M50" s="88" t="s">
        <v>473</v>
      </c>
    </row>
    <row r="51" spans="2:13" ht="27.75" customHeight="1">
      <c r="B51" s="1202"/>
      <c r="C51" s="1203"/>
      <c r="D51" s="85"/>
      <c r="E51" s="1204" t="s">
        <v>36</v>
      </c>
      <c r="F51" s="1204"/>
      <c r="G51" s="1204"/>
      <c r="H51" s="1205"/>
      <c r="I51" s="86">
        <v>53107</v>
      </c>
      <c r="J51" s="87">
        <v>51271</v>
      </c>
      <c r="K51" s="87">
        <v>47984</v>
      </c>
      <c r="L51" s="87">
        <v>44985</v>
      </c>
      <c r="M51" s="88">
        <v>41509</v>
      </c>
    </row>
    <row r="52" spans="2:13" ht="27.75" customHeight="1" thickBot="1">
      <c r="B52" s="1206" t="s">
        <v>37</v>
      </c>
      <c r="C52" s="1207"/>
      <c r="D52" s="90"/>
      <c r="E52" s="1208" t="s">
        <v>38</v>
      </c>
      <c r="F52" s="1208"/>
      <c r="G52" s="1208"/>
      <c r="H52" s="1209"/>
      <c r="I52" s="91">
        <v>-149749</v>
      </c>
      <c r="J52" s="92">
        <v>-153110</v>
      </c>
      <c r="K52" s="92">
        <v>-148359</v>
      </c>
      <c r="L52" s="92">
        <v>-138841</v>
      </c>
      <c r="M52" s="93">
        <v>-146326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85040</v>
      </c>
      <c r="E3" s="116"/>
      <c r="F3" s="117">
        <v>39651</v>
      </c>
      <c r="G3" s="118"/>
      <c r="H3" s="119"/>
    </row>
    <row r="4" spans="1:8">
      <c r="A4" s="120"/>
      <c r="B4" s="121"/>
      <c r="C4" s="122"/>
      <c r="D4" s="123">
        <v>64524</v>
      </c>
      <c r="E4" s="124"/>
      <c r="F4" s="125">
        <v>28525</v>
      </c>
      <c r="G4" s="126"/>
      <c r="H4" s="127"/>
    </row>
    <row r="5" spans="1:8">
      <c r="A5" s="108" t="s">
        <v>507</v>
      </c>
      <c r="B5" s="113"/>
      <c r="C5" s="114"/>
      <c r="D5" s="115">
        <v>66755</v>
      </c>
      <c r="E5" s="116"/>
      <c r="F5" s="117">
        <v>37665</v>
      </c>
      <c r="G5" s="118"/>
      <c r="H5" s="119"/>
    </row>
    <row r="6" spans="1:8">
      <c r="A6" s="120"/>
      <c r="B6" s="121"/>
      <c r="C6" s="122"/>
      <c r="D6" s="123">
        <v>51691</v>
      </c>
      <c r="E6" s="124"/>
      <c r="F6" s="125">
        <v>25730</v>
      </c>
      <c r="G6" s="126"/>
      <c r="H6" s="127"/>
    </row>
    <row r="7" spans="1:8">
      <c r="A7" s="108" t="s">
        <v>508</v>
      </c>
      <c r="B7" s="113"/>
      <c r="C7" s="114"/>
      <c r="D7" s="115">
        <v>88852</v>
      </c>
      <c r="E7" s="116"/>
      <c r="F7" s="117">
        <v>36861</v>
      </c>
      <c r="G7" s="118"/>
      <c r="H7" s="119"/>
    </row>
    <row r="8" spans="1:8">
      <c r="A8" s="120"/>
      <c r="B8" s="121"/>
      <c r="C8" s="122"/>
      <c r="D8" s="123">
        <v>70571</v>
      </c>
      <c r="E8" s="124"/>
      <c r="F8" s="125">
        <v>23990</v>
      </c>
      <c r="G8" s="126"/>
      <c r="H8" s="127"/>
    </row>
    <row r="9" spans="1:8">
      <c r="A9" s="108" t="s">
        <v>509</v>
      </c>
      <c r="B9" s="113"/>
      <c r="C9" s="114"/>
      <c r="D9" s="115">
        <v>188557</v>
      </c>
      <c r="E9" s="116"/>
      <c r="F9" s="117">
        <v>47064</v>
      </c>
      <c r="G9" s="118"/>
      <c r="H9" s="119"/>
    </row>
    <row r="10" spans="1:8">
      <c r="A10" s="120"/>
      <c r="B10" s="121"/>
      <c r="C10" s="122"/>
      <c r="D10" s="123">
        <v>161021</v>
      </c>
      <c r="E10" s="124"/>
      <c r="F10" s="125">
        <v>32508</v>
      </c>
      <c r="G10" s="126"/>
      <c r="H10" s="127"/>
    </row>
    <row r="11" spans="1:8">
      <c r="A11" s="108" t="s">
        <v>510</v>
      </c>
      <c r="B11" s="113"/>
      <c r="C11" s="114"/>
      <c r="D11" s="115">
        <v>106827</v>
      </c>
      <c r="E11" s="116"/>
      <c r="F11" s="117">
        <v>43773</v>
      </c>
      <c r="G11" s="118"/>
      <c r="H11" s="119"/>
    </row>
    <row r="12" spans="1:8">
      <c r="A12" s="120"/>
      <c r="B12" s="121"/>
      <c r="C12" s="128"/>
      <c r="D12" s="123">
        <v>92923</v>
      </c>
      <c r="E12" s="124"/>
      <c r="F12" s="125">
        <v>30346</v>
      </c>
      <c r="G12" s="126"/>
      <c r="H12" s="127"/>
    </row>
    <row r="13" spans="1:8">
      <c r="A13" s="108"/>
      <c r="B13" s="113"/>
      <c r="C13" s="129"/>
      <c r="D13" s="130">
        <v>107206</v>
      </c>
      <c r="E13" s="131"/>
      <c r="F13" s="132">
        <v>41003</v>
      </c>
      <c r="G13" s="133"/>
      <c r="H13" s="119"/>
    </row>
    <row r="14" spans="1:8">
      <c r="A14" s="120"/>
      <c r="B14" s="121"/>
      <c r="C14" s="122"/>
      <c r="D14" s="123">
        <v>88146</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9.98</v>
      </c>
      <c r="C19" s="134">
        <f>ROUND(VALUE(SUBSTITUTE(実質収支比率等に係る経年分析!G$48,"▲","-")),2)</f>
        <v>9.33</v>
      </c>
      <c r="D19" s="134">
        <f>ROUND(VALUE(SUBSTITUTE(実質収支比率等に係る経年分析!H$48,"▲","-")),2)</f>
        <v>10.47</v>
      </c>
      <c r="E19" s="134">
        <f>ROUND(VALUE(SUBSTITUTE(実質収支比率等に係る経年分析!I$48,"▲","-")),2)</f>
        <v>14.76</v>
      </c>
      <c r="F19" s="134">
        <f>ROUND(VALUE(SUBSTITUTE(実質収支比率等に係る経年分析!J$48,"▲","-")),2)</f>
        <v>11.01</v>
      </c>
    </row>
    <row r="20" spans="1:11">
      <c r="A20" s="134" t="s">
        <v>43</v>
      </c>
      <c r="B20" s="134">
        <f>ROUND(VALUE(SUBSTITUTE(実質収支比率等に係る経年分析!F$47,"▲","-")),2)</f>
        <v>71.94</v>
      </c>
      <c r="C20" s="134">
        <f>ROUND(VALUE(SUBSTITUTE(実質収支比率等に係る経年分析!G$47,"▲","-")),2)</f>
        <v>80.069999999999993</v>
      </c>
      <c r="D20" s="134">
        <f>ROUND(VALUE(SUBSTITUTE(実質収支比率等に係る経年分析!H$47,"▲","-")),2)</f>
        <v>86.55</v>
      </c>
      <c r="E20" s="134">
        <f>ROUND(VALUE(SUBSTITUTE(実質収支比率等に係る経年分析!I$47,"▲","-")),2)</f>
        <v>82.52</v>
      </c>
      <c r="F20" s="134">
        <f>ROUND(VALUE(SUBSTITUTE(実質収支比率等に係る経年分析!J$47,"▲","-")),2)</f>
        <v>80.680000000000007</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-2.69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9.9700000000000006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3612</v>
      </c>
      <c r="E42" s="136"/>
      <c r="F42" s="136"/>
      <c r="G42" s="136">
        <f>'実質公債費比率（分子）の構造'!L$52</f>
        <v>3753</v>
      </c>
      <c r="H42" s="136"/>
      <c r="I42" s="136"/>
      <c r="J42" s="136">
        <f>'実質公債費比率（分子）の構造'!M$52</f>
        <v>3866</v>
      </c>
      <c r="K42" s="136"/>
      <c r="L42" s="136"/>
      <c r="M42" s="136">
        <f>'実質公債費比率（分子）の構造'!N$52</f>
        <v>3966</v>
      </c>
      <c r="N42" s="136"/>
      <c r="O42" s="136"/>
      <c r="P42" s="136">
        <f>'実質公債費比率（分子）の構造'!O$52</f>
        <v>4141</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1461</v>
      </c>
      <c r="C44" s="136"/>
      <c r="D44" s="136"/>
      <c r="E44" s="136">
        <f>'実質公債費比率（分子）の構造'!L$50</f>
        <v>1333</v>
      </c>
      <c r="F44" s="136"/>
      <c r="G44" s="136"/>
      <c r="H44" s="136">
        <f>'実質公債費比率（分子）の構造'!M$50</f>
        <v>1133</v>
      </c>
      <c r="I44" s="136"/>
      <c r="J44" s="136"/>
      <c r="K44" s="136">
        <f>'実質公債費比率（分子）の構造'!N$50</f>
        <v>895</v>
      </c>
      <c r="L44" s="136"/>
      <c r="M44" s="136"/>
      <c r="N44" s="136">
        <f>'実質公債費比率（分子）の構造'!O$50</f>
        <v>701</v>
      </c>
      <c r="O44" s="136"/>
      <c r="P44" s="136"/>
    </row>
    <row r="45" spans="1:16">
      <c r="A45" s="136" t="s">
        <v>53</v>
      </c>
      <c r="B45" s="136">
        <f>'実質公債費比率（分子）の構造'!K$49</f>
        <v>348</v>
      </c>
      <c r="C45" s="136"/>
      <c r="D45" s="136"/>
      <c r="E45" s="136">
        <f>'実質公債費比率（分子）の構造'!L$49</f>
        <v>328</v>
      </c>
      <c r="F45" s="136"/>
      <c r="G45" s="136"/>
      <c r="H45" s="136">
        <f>'実質公債費比率（分子）の構造'!M$49</f>
        <v>262</v>
      </c>
      <c r="I45" s="136"/>
      <c r="J45" s="136"/>
      <c r="K45" s="136">
        <f>'実質公債費比率（分子）の構造'!N$49</f>
        <v>218</v>
      </c>
      <c r="L45" s="136"/>
      <c r="M45" s="136"/>
      <c r="N45" s="136">
        <f>'実質公債費比率（分子）の構造'!O$49</f>
        <v>200</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1470</v>
      </c>
      <c r="C49" s="136"/>
      <c r="D49" s="136"/>
      <c r="E49" s="136">
        <f>'実質公債費比率（分子）の構造'!L$45</f>
        <v>1470</v>
      </c>
      <c r="F49" s="136"/>
      <c r="G49" s="136"/>
      <c r="H49" s="136">
        <f>'実質公債費比率（分子）の構造'!M$45</f>
        <v>1470</v>
      </c>
      <c r="I49" s="136"/>
      <c r="J49" s="136"/>
      <c r="K49" s="136">
        <f>'実質公債費比率（分子）の構造'!N$45</f>
        <v>1470</v>
      </c>
      <c r="L49" s="136"/>
      <c r="M49" s="136"/>
      <c r="N49" s="136">
        <f>'実質公債費比率（分子）の構造'!O$45</f>
        <v>1383</v>
      </c>
      <c r="O49" s="136"/>
      <c r="P49" s="136"/>
    </row>
    <row r="50" spans="1:16">
      <c r="A50" s="136" t="s">
        <v>58</v>
      </c>
      <c r="B50" s="136" t="e">
        <f>NA()</f>
        <v>#N/A</v>
      </c>
      <c r="C50" s="136">
        <f>IF(ISNUMBER('実質公債費比率（分子）の構造'!K$53),'実質公債費比率（分子）の構造'!K$53,NA())</f>
        <v>-333</v>
      </c>
      <c r="D50" s="136" t="e">
        <f>NA()</f>
        <v>#N/A</v>
      </c>
      <c r="E50" s="136" t="e">
        <f>NA()</f>
        <v>#N/A</v>
      </c>
      <c r="F50" s="136">
        <f>IF(ISNUMBER('実質公債費比率（分子）の構造'!L$53),'実質公債費比率（分子）の構造'!L$53,NA())</f>
        <v>-622</v>
      </c>
      <c r="G50" s="136" t="e">
        <f>NA()</f>
        <v>#N/A</v>
      </c>
      <c r="H50" s="136" t="e">
        <f>NA()</f>
        <v>#N/A</v>
      </c>
      <c r="I50" s="136">
        <f>IF(ISNUMBER('実質公債費比率（分子）の構造'!M$53),'実質公債費比率（分子）の構造'!M$53,NA())</f>
        <v>-1001</v>
      </c>
      <c r="J50" s="136" t="e">
        <f>NA()</f>
        <v>#N/A</v>
      </c>
      <c r="K50" s="136" t="e">
        <f>NA()</f>
        <v>#N/A</v>
      </c>
      <c r="L50" s="136">
        <f>IF(ISNUMBER('実質公債費比率（分子）の構造'!N$53),'実質公債費比率（分子）の構造'!N$53,NA())</f>
        <v>-1383</v>
      </c>
      <c r="M50" s="136" t="e">
        <f>NA()</f>
        <v>#N/A</v>
      </c>
      <c r="N50" s="136" t="e">
        <f>NA()</f>
        <v>#N/A</v>
      </c>
      <c r="O50" s="136">
        <f>IF(ISNUMBER('実質公債費比率（分子）の構造'!O$53),'実質公債費比率（分子）の構造'!O$53,NA())</f>
        <v>-1857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53107</v>
      </c>
      <c r="E56" s="135"/>
      <c r="F56" s="135"/>
      <c r="G56" s="135">
        <f>'将来負担比率（分子）の構造'!J$51</f>
        <v>51271</v>
      </c>
      <c r="H56" s="135"/>
      <c r="I56" s="135"/>
      <c r="J56" s="135">
        <f>'将来負担比率（分子）の構造'!K$51</f>
        <v>47984</v>
      </c>
      <c r="K56" s="135"/>
      <c r="L56" s="135"/>
      <c r="M56" s="135">
        <f>'将来負担比率（分子）の構造'!L$51</f>
        <v>44985</v>
      </c>
      <c r="N56" s="135"/>
      <c r="O56" s="135"/>
      <c r="P56" s="135">
        <f>'将来負担比率（分子）の構造'!M$51</f>
        <v>41509</v>
      </c>
    </row>
    <row r="57" spans="1:16">
      <c r="A57" s="135" t="s">
        <v>35</v>
      </c>
      <c r="B57" s="135"/>
      <c r="C57" s="135"/>
      <c r="D57" s="135">
        <f>'将来負担比率（分子）の構造'!I$50</f>
        <v>9</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130540</v>
      </c>
      <c r="E58" s="135"/>
      <c r="F58" s="135"/>
      <c r="G58" s="135">
        <f>'将来負担比率（分子）の構造'!J$49</f>
        <v>133505</v>
      </c>
      <c r="H58" s="135"/>
      <c r="I58" s="135"/>
      <c r="J58" s="135">
        <f>'将来負担比率（分子）の構造'!K$49</f>
        <v>129416</v>
      </c>
      <c r="K58" s="135"/>
      <c r="L58" s="135"/>
      <c r="M58" s="135">
        <f>'将来負担比率（分子）の構造'!L$49</f>
        <v>121009</v>
      </c>
      <c r="N58" s="135"/>
      <c r="O58" s="135"/>
      <c r="P58" s="135">
        <f>'将来負担比率（分子）の構造'!M$49</f>
        <v>128872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18178</v>
      </c>
      <c r="C62" s="135"/>
      <c r="D62" s="135"/>
      <c r="E62" s="135">
        <f>'将来負担比率（分子）の構造'!J$45</f>
        <v>17444</v>
      </c>
      <c r="F62" s="135"/>
      <c r="G62" s="135"/>
      <c r="H62" s="135">
        <f>'将来負担比率（分子）の構造'!K$45</f>
        <v>16687</v>
      </c>
      <c r="I62" s="135"/>
      <c r="J62" s="135"/>
      <c r="K62" s="135">
        <f>'将来負担比率（分子）の構造'!L$45</f>
        <v>15921</v>
      </c>
      <c r="L62" s="135"/>
      <c r="M62" s="135"/>
      <c r="N62" s="135">
        <f>'将来負担比率（分子）の構造'!M$45</f>
        <v>15005</v>
      </c>
      <c r="O62" s="135"/>
      <c r="P62" s="135"/>
    </row>
    <row r="63" spans="1:16">
      <c r="A63" s="135" t="s">
        <v>28</v>
      </c>
      <c r="B63" s="135">
        <f>'将来負担比率（分子）の構造'!I$44</f>
        <v>1543</v>
      </c>
      <c r="C63" s="135"/>
      <c r="D63" s="135"/>
      <c r="E63" s="135">
        <f>'将来負担比率（分子）の構造'!J$44</f>
        <v>1319</v>
      </c>
      <c r="F63" s="135"/>
      <c r="G63" s="135"/>
      <c r="H63" s="135">
        <f>'将来負担比率（分子）の構造'!K$44</f>
        <v>1232</v>
      </c>
      <c r="I63" s="135"/>
      <c r="J63" s="135"/>
      <c r="K63" s="135">
        <f>'将来負担比率（分子）の構造'!L$44</f>
        <v>1137</v>
      </c>
      <c r="L63" s="135"/>
      <c r="M63" s="135"/>
      <c r="N63" s="135">
        <f>'将来負担比率（分子）の構造'!M$44</f>
        <v>1018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6163</v>
      </c>
      <c r="C65" s="135"/>
      <c r="D65" s="135"/>
      <c r="E65" s="135">
        <f>'将来負担比率（分子）の構造'!J$42</f>
        <v>6163</v>
      </c>
      <c r="F65" s="135"/>
      <c r="G65" s="135"/>
      <c r="H65" s="135">
        <f>'将来負担比率（分子）の構造'!K$42</f>
        <v>5703</v>
      </c>
      <c r="I65" s="135"/>
      <c r="J65" s="135"/>
      <c r="K65" s="135">
        <f>'将来負担比率（分子）の構造'!L$42</f>
        <v>5963</v>
      </c>
      <c r="L65" s="135"/>
      <c r="M65" s="135"/>
      <c r="N65" s="135">
        <f>'将来負担比率（分子）の構造'!M$42</f>
        <v>5266</v>
      </c>
      <c r="O65" s="135"/>
      <c r="P65" s="135"/>
    </row>
    <row r="66" spans="1:16">
      <c r="A66" s="135" t="s">
        <v>25</v>
      </c>
      <c r="B66" s="135">
        <f>'将来負担比率（分子）の構造'!I$41</f>
        <v>8023</v>
      </c>
      <c r="C66" s="135"/>
      <c r="D66" s="135"/>
      <c r="E66" s="135">
        <f>'将来負担比率（分子）の構造'!J$41</f>
        <v>6740</v>
      </c>
      <c r="F66" s="135"/>
      <c r="G66" s="135"/>
      <c r="H66" s="135">
        <f>'将来負担比率（分子）の構造'!K$41</f>
        <v>5419</v>
      </c>
      <c r="I66" s="135"/>
      <c r="J66" s="135"/>
      <c r="K66" s="135">
        <f>'将来負担比率（分子）の構造'!L$41</f>
        <v>4132</v>
      </c>
      <c r="L66" s="135"/>
      <c r="M66" s="135"/>
      <c r="N66" s="135">
        <f>'将来負担比率（分子）の構造'!M$41</f>
        <v>2767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71267956</v>
      </c>
      <c r="S5" s="639"/>
      <c r="T5" s="639"/>
      <c r="U5" s="639"/>
      <c r="V5" s="639"/>
      <c r="W5" s="639"/>
      <c r="X5" s="639"/>
      <c r="Y5" s="686"/>
      <c r="Z5" s="699">
        <v>55.1</v>
      </c>
      <c r="AA5" s="699"/>
      <c r="AB5" s="699"/>
      <c r="AC5" s="699"/>
      <c r="AD5" s="700">
        <v>71267956</v>
      </c>
      <c r="AE5" s="700"/>
      <c r="AF5" s="700"/>
      <c r="AG5" s="700"/>
      <c r="AH5" s="700"/>
      <c r="AI5" s="700"/>
      <c r="AJ5" s="700"/>
      <c r="AK5" s="700"/>
      <c r="AL5" s="687">
        <v>74.599999999999994</v>
      </c>
      <c r="AM5" s="656"/>
      <c r="AN5" s="656"/>
      <c r="AO5" s="688"/>
      <c r="AP5" s="675" t="s">
        <v>206</v>
      </c>
      <c r="AQ5" s="676"/>
      <c r="AR5" s="676"/>
      <c r="AS5" s="676"/>
      <c r="AT5" s="676"/>
      <c r="AU5" s="676"/>
      <c r="AV5" s="676"/>
      <c r="AW5" s="676"/>
      <c r="AX5" s="676"/>
      <c r="AY5" s="676"/>
      <c r="AZ5" s="676"/>
      <c r="BA5" s="676"/>
      <c r="BB5" s="676"/>
      <c r="BC5" s="676"/>
      <c r="BD5" s="676"/>
      <c r="BE5" s="676"/>
      <c r="BF5" s="677"/>
      <c r="BG5" s="588">
        <v>71264998</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449832</v>
      </c>
      <c r="S6" s="589"/>
      <c r="T6" s="589"/>
      <c r="U6" s="589"/>
      <c r="V6" s="589"/>
      <c r="W6" s="589"/>
      <c r="X6" s="589"/>
      <c r="Y6" s="590"/>
      <c r="Z6" s="641">
        <v>0.3</v>
      </c>
      <c r="AA6" s="641"/>
      <c r="AB6" s="641"/>
      <c r="AC6" s="641"/>
      <c r="AD6" s="642">
        <v>449832</v>
      </c>
      <c r="AE6" s="642"/>
      <c r="AF6" s="642"/>
      <c r="AG6" s="642"/>
      <c r="AH6" s="642"/>
      <c r="AI6" s="642"/>
      <c r="AJ6" s="642"/>
      <c r="AK6" s="642"/>
      <c r="AL6" s="611">
        <v>0.5</v>
      </c>
      <c r="AM6" s="643"/>
      <c r="AN6" s="643"/>
      <c r="AO6" s="644"/>
      <c r="AP6" s="585" t="s">
        <v>212</v>
      </c>
      <c r="AQ6" s="586"/>
      <c r="AR6" s="586"/>
      <c r="AS6" s="586"/>
      <c r="AT6" s="586"/>
      <c r="AU6" s="586"/>
      <c r="AV6" s="586"/>
      <c r="AW6" s="586"/>
      <c r="AX6" s="586"/>
      <c r="AY6" s="586"/>
      <c r="AZ6" s="586"/>
      <c r="BA6" s="586"/>
      <c r="BB6" s="586"/>
      <c r="BC6" s="586"/>
      <c r="BD6" s="586"/>
      <c r="BE6" s="586"/>
      <c r="BF6" s="587"/>
      <c r="BG6" s="588">
        <v>71264998</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768571</v>
      </c>
      <c r="CS6" s="589"/>
      <c r="CT6" s="589"/>
      <c r="CU6" s="589"/>
      <c r="CV6" s="589"/>
      <c r="CW6" s="589"/>
      <c r="CX6" s="589"/>
      <c r="CY6" s="590"/>
      <c r="CZ6" s="641">
        <v>0.6</v>
      </c>
      <c r="DA6" s="641"/>
      <c r="DB6" s="641"/>
      <c r="DC6" s="641"/>
      <c r="DD6" s="594" t="s">
        <v>207</v>
      </c>
      <c r="DE6" s="589"/>
      <c r="DF6" s="589"/>
      <c r="DG6" s="589"/>
      <c r="DH6" s="589"/>
      <c r="DI6" s="589"/>
      <c r="DJ6" s="589"/>
      <c r="DK6" s="589"/>
      <c r="DL6" s="589"/>
      <c r="DM6" s="589"/>
      <c r="DN6" s="589"/>
      <c r="DO6" s="589"/>
      <c r="DP6" s="590"/>
      <c r="DQ6" s="594">
        <v>768571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861832</v>
      </c>
      <c r="S7" s="589"/>
      <c r="T7" s="589"/>
      <c r="U7" s="589"/>
      <c r="V7" s="589"/>
      <c r="W7" s="589"/>
      <c r="X7" s="589"/>
      <c r="Y7" s="590"/>
      <c r="Z7" s="641">
        <v>0.7</v>
      </c>
      <c r="AA7" s="641"/>
      <c r="AB7" s="641"/>
      <c r="AC7" s="641"/>
      <c r="AD7" s="642">
        <v>861832</v>
      </c>
      <c r="AE7" s="642"/>
      <c r="AF7" s="642"/>
      <c r="AG7" s="642"/>
      <c r="AH7" s="642"/>
      <c r="AI7" s="642"/>
      <c r="AJ7" s="642"/>
      <c r="AK7" s="642"/>
      <c r="AL7" s="611">
        <v>0.9</v>
      </c>
      <c r="AM7" s="643"/>
      <c r="AN7" s="643"/>
      <c r="AO7" s="644"/>
      <c r="AP7" s="585" t="s">
        <v>215</v>
      </c>
      <c r="AQ7" s="586"/>
      <c r="AR7" s="586"/>
      <c r="AS7" s="586"/>
      <c r="AT7" s="586"/>
      <c r="AU7" s="586"/>
      <c r="AV7" s="586"/>
      <c r="AW7" s="586"/>
      <c r="AX7" s="586"/>
      <c r="AY7" s="586"/>
      <c r="AZ7" s="586"/>
      <c r="BA7" s="586"/>
      <c r="BB7" s="586"/>
      <c r="BC7" s="586"/>
      <c r="BD7" s="586"/>
      <c r="BE7" s="586"/>
      <c r="BF7" s="587"/>
      <c r="BG7" s="588">
        <v>64778902</v>
      </c>
      <c r="BH7" s="589"/>
      <c r="BI7" s="589"/>
      <c r="BJ7" s="589"/>
      <c r="BK7" s="589"/>
      <c r="BL7" s="589"/>
      <c r="BM7" s="589"/>
      <c r="BN7" s="590"/>
      <c r="BO7" s="641">
        <v>90.9</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15660309</v>
      </c>
      <c r="CS7" s="589"/>
      <c r="CT7" s="589"/>
      <c r="CU7" s="589"/>
      <c r="CV7" s="589"/>
      <c r="CW7" s="589"/>
      <c r="CX7" s="589"/>
      <c r="CY7" s="590"/>
      <c r="CZ7" s="641">
        <v>13.1</v>
      </c>
      <c r="DA7" s="641"/>
      <c r="DB7" s="641"/>
      <c r="DC7" s="641"/>
      <c r="DD7" s="594">
        <v>896618</v>
      </c>
      <c r="DE7" s="589"/>
      <c r="DF7" s="589"/>
      <c r="DG7" s="589"/>
      <c r="DH7" s="589"/>
      <c r="DI7" s="589"/>
      <c r="DJ7" s="589"/>
      <c r="DK7" s="589"/>
      <c r="DL7" s="589"/>
      <c r="DM7" s="589"/>
      <c r="DN7" s="589"/>
      <c r="DO7" s="589"/>
      <c r="DP7" s="590"/>
      <c r="DQ7" s="594">
        <v>14133917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1059198</v>
      </c>
      <c r="S8" s="589"/>
      <c r="T8" s="589"/>
      <c r="U8" s="589"/>
      <c r="V8" s="589"/>
      <c r="W8" s="589"/>
      <c r="X8" s="589"/>
      <c r="Y8" s="590"/>
      <c r="Z8" s="641">
        <v>0.8</v>
      </c>
      <c r="AA8" s="641"/>
      <c r="AB8" s="641"/>
      <c r="AC8" s="641"/>
      <c r="AD8" s="642">
        <v>1059198</v>
      </c>
      <c r="AE8" s="642"/>
      <c r="AF8" s="642"/>
      <c r="AG8" s="642"/>
      <c r="AH8" s="642"/>
      <c r="AI8" s="642"/>
      <c r="AJ8" s="642"/>
      <c r="AK8" s="642"/>
      <c r="AL8" s="611">
        <v>1.1000000000000001</v>
      </c>
      <c r="AM8" s="643"/>
      <c r="AN8" s="643"/>
      <c r="AO8" s="644"/>
      <c r="AP8" s="585" t="s">
        <v>218</v>
      </c>
      <c r="AQ8" s="586"/>
      <c r="AR8" s="586"/>
      <c r="AS8" s="586"/>
      <c r="AT8" s="586"/>
      <c r="AU8" s="586"/>
      <c r="AV8" s="586"/>
      <c r="AW8" s="586"/>
      <c r="AX8" s="586"/>
      <c r="AY8" s="586"/>
      <c r="AZ8" s="586"/>
      <c r="BA8" s="586"/>
      <c r="BB8" s="586"/>
      <c r="BC8" s="586"/>
      <c r="BD8" s="586"/>
      <c r="BE8" s="586"/>
      <c r="BF8" s="587"/>
      <c r="BG8" s="588">
        <v>483471</v>
      </c>
      <c r="BH8" s="589"/>
      <c r="BI8" s="589"/>
      <c r="BJ8" s="589"/>
      <c r="BK8" s="589"/>
      <c r="BL8" s="589"/>
      <c r="BM8" s="589"/>
      <c r="BN8" s="590"/>
      <c r="BO8" s="641">
        <v>0.7</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57801355</v>
      </c>
      <c r="CS8" s="589"/>
      <c r="CT8" s="589"/>
      <c r="CU8" s="589"/>
      <c r="CV8" s="589"/>
      <c r="CW8" s="589"/>
      <c r="CX8" s="589"/>
      <c r="CY8" s="590"/>
      <c r="CZ8" s="641">
        <v>48.2</v>
      </c>
      <c r="DA8" s="641"/>
      <c r="DB8" s="641"/>
      <c r="DC8" s="641"/>
      <c r="DD8" s="594">
        <v>9469178</v>
      </c>
      <c r="DE8" s="589"/>
      <c r="DF8" s="589"/>
      <c r="DG8" s="589"/>
      <c r="DH8" s="589"/>
      <c r="DI8" s="589"/>
      <c r="DJ8" s="589"/>
      <c r="DK8" s="589"/>
      <c r="DL8" s="589"/>
      <c r="DM8" s="589"/>
      <c r="DN8" s="589"/>
      <c r="DO8" s="589"/>
      <c r="DP8" s="590"/>
      <c r="DQ8" s="594">
        <v>43204580</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1060735</v>
      </c>
      <c r="S9" s="589"/>
      <c r="T9" s="589"/>
      <c r="U9" s="589"/>
      <c r="V9" s="589"/>
      <c r="W9" s="589"/>
      <c r="X9" s="589"/>
      <c r="Y9" s="590"/>
      <c r="Z9" s="641">
        <v>0.8</v>
      </c>
      <c r="AA9" s="641"/>
      <c r="AB9" s="641"/>
      <c r="AC9" s="641"/>
      <c r="AD9" s="642">
        <v>1060735</v>
      </c>
      <c r="AE9" s="642"/>
      <c r="AF9" s="642"/>
      <c r="AG9" s="642"/>
      <c r="AH9" s="642"/>
      <c r="AI9" s="642"/>
      <c r="AJ9" s="642"/>
      <c r="AK9" s="642"/>
      <c r="AL9" s="611">
        <v>1.1000000000000001</v>
      </c>
      <c r="AM9" s="643"/>
      <c r="AN9" s="643"/>
      <c r="AO9" s="644"/>
      <c r="AP9" s="585" t="s">
        <v>221</v>
      </c>
      <c r="AQ9" s="586"/>
      <c r="AR9" s="586"/>
      <c r="AS9" s="586"/>
      <c r="AT9" s="586"/>
      <c r="AU9" s="586"/>
      <c r="AV9" s="586"/>
      <c r="AW9" s="586"/>
      <c r="AX9" s="586"/>
      <c r="AY9" s="586"/>
      <c r="AZ9" s="586"/>
      <c r="BA9" s="586"/>
      <c r="BB9" s="586"/>
      <c r="BC9" s="586"/>
      <c r="BD9" s="586"/>
      <c r="BE9" s="586"/>
      <c r="BF9" s="587"/>
      <c r="BG9" s="588">
        <v>64295431</v>
      </c>
      <c r="BH9" s="589"/>
      <c r="BI9" s="589"/>
      <c r="BJ9" s="589"/>
      <c r="BK9" s="589"/>
      <c r="BL9" s="589"/>
      <c r="BM9" s="589"/>
      <c r="BN9" s="590"/>
      <c r="BO9" s="641">
        <v>90.2</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9847985</v>
      </c>
      <c r="CS9" s="589"/>
      <c r="CT9" s="589"/>
      <c r="CU9" s="589"/>
      <c r="CV9" s="589"/>
      <c r="CW9" s="589"/>
      <c r="CX9" s="589"/>
      <c r="CY9" s="590"/>
      <c r="CZ9" s="641">
        <v>8.1999999999999993</v>
      </c>
      <c r="DA9" s="641"/>
      <c r="DB9" s="641"/>
      <c r="DC9" s="641"/>
      <c r="DD9" s="594">
        <v>24764</v>
      </c>
      <c r="DE9" s="589"/>
      <c r="DF9" s="589"/>
      <c r="DG9" s="589"/>
      <c r="DH9" s="589"/>
      <c r="DI9" s="589"/>
      <c r="DJ9" s="589"/>
      <c r="DK9" s="589"/>
      <c r="DL9" s="589"/>
      <c r="DM9" s="589"/>
      <c r="DN9" s="589"/>
      <c r="DO9" s="589"/>
      <c r="DP9" s="590"/>
      <c r="DQ9" s="594">
        <v>8625188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14889942</v>
      </c>
      <c r="S10" s="589"/>
      <c r="T10" s="589"/>
      <c r="U10" s="589"/>
      <c r="V10" s="589"/>
      <c r="W10" s="589"/>
      <c r="X10" s="589"/>
      <c r="Y10" s="590"/>
      <c r="Z10" s="641">
        <v>11.5</v>
      </c>
      <c r="AA10" s="641"/>
      <c r="AB10" s="641"/>
      <c r="AC10" s="641"/>
      <c r="AD10" s="642">
        <v>14889942</v>
      </c>
      <c r="AE10" s="642"/>
      <c r="AF10" s="642"/>
      <c r="AG10" s="642"/>
      <c r="AH10" s="642"/>
      <c r="AI10" s="642"/>
      <c r="AJ10" s="642"/>
      <c r="AK10" s="642"/>
      <c r="AL10" s="611">
        <v>15.6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t="s">
        <v>108</v>
      </c>
      <c r="BH10" s="589"/>
      <c r="BI10" s="589"/>
      <c r="BJ10" s="589"/>
      <c r="BK10" s="589"/>
      <c r="BL10" s="589"/>
      <c r="BM10" s="589"/>
      <c r="BN10" s="590"/>
      <c r="BO10" s="641" t="s">
        <v>108</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260638</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199158</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t="s">
        <v>108</v>
      </c>
      <c r="BH11" s="589"/>
      <c r="BI11" s="589"/>
      <c r="BJ11" s="589"/>
      <c r="BK11" s="589"/>
      <c r="BL11" s="589"/>
      <c r="BM11" s="589"/>
      <c r="BN11" s="590"/>
      <c r="BO11" s="641" t="s">
        <v>108</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t="s">
        <v>108</v>
      </c>
      <c r="CS11" s="589"/>
      <c r="CT11" s="589"/>
      <c r="CU11" s="589"/>
      <c r="CV11" s="589"/>
      <c r="CW11" s="589"/>
      <c r="CX11" s="589"/>
      <c r="CY11" s="590"/>
      <c r="CZ11" s="641" t="s">
        <v>108</v>
      </c>
      <c r="DA11" s="641"/>
      <c r="DB11" s="641"/>
      <c r="DC11" s="641"/>
      <c r="DD11" s="594" t="s">
        <v>108</v>
      </c>
      <c r="DE11" s="589"/>
      <c r="DF11" s="589"/>
      <c r="DG11" s="589"/>
      <c r="DH11" s="589"/>
      <c r="DI11" s="589"/>
      <c r="DJ11" s="589"/>
      <c r="DK11" s="589"/>
      <c r="DL11" s="589"/>
      <c r="DM11" s="589"/>
      <c r="DN11" s="589"/>
      <c r="DO11" s="589"/>
      <c r="DP11" s="590"/>
      <c r="DQ11" s="594" t="s">
        <v>108</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t="s">
        <v>108</v>
      </c>
      <c r="BH12" s="589"/>
      <c r="BI12" s="589"/>
      <c r="BJ12" s="589"/>
      <c r="BK12" s="589"/>
      <c r="BL12" s="589"/>
      <c r="BM12" s="589"/>
      <c r="BN12" s="590"/>
      <c r="BO12" s="641" t="s">
        <v>108</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2138321</v>
      </c>
      <c r="CS12" s="589"/>
      <c r="CT12" s="589"/>
      <c r="CU12" s="589"/>
      <c r="CV12" s="589"/>
      <c r="CW12" s="589"/>
      <c r="CX12" s="589"/>
      <c r="CY12" s="590"/>
      <c r="CZ12" s="641">
        <v>1.8</v>
      </c>
      <c r="DA12" s="641"/>
      <c r="DB12" s="641"/>
      <c r="DC12" s="641"/>
      <c r="DD12" s="594">
        <v>1598</v>
      </c>
      <c r="DE12" s="589"/>
      <c r="DF12" s="589"/>
      <c r="DG12" s="589"/>
      <c r="DH12" s="589"/>
      <c r="DI12" s="589"/>
      <c r="DJ12" s="589"/>
      <c r="DK12" s="589"/>
      <c r="DL12" s="589"/>
      <c r="DM12" s="589"/>
      <c r="DN12" s="589"/>
      <c r="DO12" s="589"/>
      <c r="DP12" s="590"/>
      <c r="DQ12" s="594">
        <v>1530202</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203304</v>
      </c>
      <c r="S13" s="589"/>
      <c r="T13" s="589"/>
      <c r="U13" s="589"/>
      <c r="V13" s="589"/>
      <c r="W13" s="589"/>
      <c r="X13" s="589"/>
      <c r="Y13" s="590"/>
      <c r="Z13" s="641">
        <v>0.2</v>
      </c>
      <c r="AA13" s="641"/>
      <c r="AB13" s="641"/>
      <c r="AC13" s="641"/>
      <c r="AD13" s="642">
        <v>203304</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t="s">
        <v>108</v>
      </c>
      <c r="BH13" s="589"/>
      <c r="BI13" s="589"/>
      <c r="BJ13" s="589"/>
      <c r="BK13" s="589"/>
      <c r="BL13" s="589"/>
      <c r="BM13" s="589"/>
      <c r="BN13" s="590"/>
      <c r="BO13" s="641" t="s">
        <v>108</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11010076</v>
      </c>
      <c r="CS13" s="589"/>
      <c r="CT13" s="589"/>
      <c r="CU13" s="589"/>
      <c r="CV13" s="589"/>
      <c r="CW13" s="589"/>
      <c r="CX13" s="589"/>
      <c r="CY13" s="590"/>
      <c r="CZ13" s="641">
        <v>9.1999999999999993</v>
      </c>
      <c r="DA13" s="641"/>
      <c r="DB13" s="641"/>
      <c r="DC13" s="641"/>
      <c r="DD13" s="594">
        <v>6452324</v>
      </c>
      <c r="DE13" s="589"/>
      <c r="DF13" s="589"/>
      <c r="DG13" s="589"/>
      <c r="DH13" s="589"/>
      <c r="DI13" s="589"/>
      <c r="DJ13" s="589"/>
      <c r="DK13" s="589"/>
      <c r="DL13" s="589"/>
      <c r="DM13" s="589"/>
      <c r="DN13" s="589"/>
      <c r="DO13" s="589"/>
      <c r="DP13" s="590"/>
      <c r="DQ13" s="594">
        <v>7049768</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53714</v>
      </c>
      <c r="BH14" s="589"/>
      <c r="BI14" s="589"/>
      <c r="BJ14" s="589"/>
      <c r="BK14" s="589"/>
      <c r="BL14" s="589"/>
      <c r="BM14" s="589"/>
      <c r="BN14" s="590"/>
      <c r="BO14" s="641">
        <v>0.1</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1903777</v>
      </c>
      <c r="CS14" s="589"/>
      <c r="CT14" s="589"/>
      <c r="CU14" s="589"/>
      <c r="CV14" s="589"/>
      <c r="CW14" s="589"/>
      <c r="CX14" s="589"/>
      <c r="CY14" s="590"/>
      <c r="CZ14" s="641">
        <v>1.6</v>
      </c>
      <c r="DA14" s="641"/>
      <c r="DB14" s="641"/>
      <c r="DC14" s="641"/>
      <c r="DD14" s="594">
        <v>1263685</v>
      </c>
      <c r="DE14" s="589"/>
      <c r="DF14" s="589"/>
      <c r="DG14" s="589"/>
      <c r="DH14" s="589"/>
      <c r="DI14" s="589"/>
      <c r="DJ14" s="589"/>
      <c r="DK14" s="589"/>
      <c r="DL14" s="589"/>
      <c r="DM14" s="589"/>
      <c r="DN14" s="589"/>
      <c r="DO14" s="589"/>
      <c r="DP14" s="590"/>
      <c r="DQ14" s="594">
        <v>881001</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49882</v>
      </c>
      <c r="S15" s="589"/>
      <c r="T15" s="589"/>
      <c r="U15" s="589"/>
      <c r="V15" s="589"/>
      <c r="W15" s="589"/>
      <c r="X15" s="589"/>
      <c r="Y15" s="590"/>
      <c r="Z15" s="641">
        <v>0</v>
      </c>
      <c r="AA15" s="641"/>
      <c r="AB15" s="641"/>
      <c r="AC15" s="641"/>
      <c r="AD15" s="642">
        <v>49882</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6432382</v>
      </c>
      <c r="BH15" s="589"/>
      <c r="BI15" s="589"/>
      <c r="BJ15" s="589"/>
      <c r="BK15" s="589"/>
      <c r="BL15" s="589"/>
      <c r="BM15" s="589"/>
      <c r="BN15" s="590"/>
      <c r="BO15" s="641">
        <v>9</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19438231</v>
      </c>
      <c r="CS15" s="589"/>
      <c r="CT15" s="589"/>
      <c r="CU15" s="589"/>
      <c r="CV15" s="589"/>
      <c r="CW15" s="589"/>
      <c r="CX15" s="589"/>
      <c r="CY15" s="590"/>
      <c r="CZ15" s="641">
        <v>16.2</v>
      </c>
      <c r="DA15" s="641"/>
      <c r="DB15" s="641"/>
      <c r="DC15" s="641"/>
      <c r="DD15" s="594">
        <v>7955076</v>
      </c>
      <c r="DE15" s="589"/>
      <c r="DF15" s="589"/>
      <c r="DG15" s="589"/>
      <c r="DH15" s="589"/>
      <c r="DI15" s="589"/>
      <c r="DJ15" s="589"/>
      <c r="DK15" s="589"/>
      <c r="DL15" s="589"/>
      <c r="DM15" s="589"/>
      <c r="DN15" s="589"/>
      <c r="DO15" s="589"/>
      <c r="DP15" s="590"/>
      <c r="DQ15" s="594">
        <v>19135775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t="s">
        <v>108</v>
      </c>
      <c r="S16" s="589"/>
      <c r="T16" s="589"/>
      <c r="U16" s="589"/>
      <c r="V16" s="589"/>
      <c r="W16" s="589"/>
      <c r="X16" s="589"/>
      <c r="Y16" s="590"/>
      <c r="Z16" s="641" t="s">
        <v>108</v>
      </c>
      <c r="AA16" s="641"/>
      <c r="AB16" s="641"/>
      <c r="AC16" s="641"/>
      <c r="AD16" s="642" t="s">
        <v>108</v>
      </c>
      <c r="AE16" s="642"/>
      <c r="AF16" s="642"/>
      <c r="AG16" s="642"/>
      <c r="AH16" s="642"/>
      <c r="AI16" s="642"/>
      <c r="AJ16" s="642"/>
      <c r="AK16" s="642"/>
      <c r="AL16" s="611" t="s">
        <v>108</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t="s">
        <v>108</v>
      </c>
      <c r="S17" s="589"/>
      <c r="T17" s="589"/>
      <c r="U17" s="589"/>
      <c r="V17" s="589"/>
      <c r="W17" s="589"/>
      <c r="X17" s="589"/>
      <c r="Y17" s="590"/>
      <c r="Z17" s="641" t="s">
        <v>108</v>
      </c>
      <c r="AA17" s="641"/>
      <c r="AB17" s="641"/>
      <c r="AC17" s="641"/>
      <c r="AD17" s="642" t="s">
        <v>108</v>
      </c>
      <c r="AE17" s="642"/>
      <c r="AF17" s="642"/>
      <c r="AG17" s="642"/>
      <c r="AH17" s="642"/>
      <c r="AI17" s="642"/>
      <c r="AJ17" s="642"/>
      <c r="AK17" s="642"/>
      <c r="AL17" s="611" t="s">
        <v>108</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1142029</v>
      </c>
      <c r="CS17" s="589"/>
      <c r="CT17" s="589"/>
      <c r="CU17" s="589"/>
      <c r="CV17" s="589"/>
      <c r="CW17" s="589"/>
      <c r="CX17" s="589"/>
      <c r="CY17" s="590"/>
      <c r="CZ17" s="641">
        <v>1</v>
      </c>
      <c r="DA17" s="641"/>
      <c r="DB17" s="641"/>
      <c r="DC17" s="641"/>
      <c r="DD17" s="594" t="s">
        <v>108</v>
      </c>
      <c r="DE17" s="589"/>
      <c r="DF17" s="589"/>
      <c r="DG17" s="589"/>
      <c r="DH17" s="589"/>
      <c r="DI17" s="589"/>
      <c r="DJ17" s="589"/>
      <c r="DK17" s="589"/>
      <c r="DL17" s="589"/>
      <c r="DM17" s="589"/>
      <c r="DN17" s="589"/>
      <c r="DO17" s="589"/>
      <c r="DP17" s="590"/>
      <c r="DQ17" s="594">
        <v>1142029</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t="s">
        <v>108</v>
      </c>
      <c r="S18" s="589"/>
      <c r="T18" s="589"/>
      <c r="U18" s="589"/>
      <c r="V18" s="589"/>
      <c r="W18" s="589"/>
      <c r="X18" s="589"/>
      <c r="Y18" s="590"/>
      <c r="Z18" s="641" t="s">
        <v>108</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2958</v>
      </c>
      <c r="BH19" s="589"/>
      <c r="BI19" s="589"/>
      <c r="BJ19" s="589"/>
      <c r="BK19" s="589"/>
      <c r="BL19" s="589"/>
      <c r="BM19" s="589"/>
      <c r="BN19" s="590"/>
      <c r="BO19" s="641">
        <v>0</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89842681</v>
      </c>
      <c r="S20" s="589"/>
      <c r="T20" s="589"/>
      <c r="U20" s="589"/>
      <c r="V20" s="589"/>
      <c r="W20" s="589"/>
      <c r="X20" s="589"/>
      <c r="Y20" s="590"/>
      <c r="Z20" s="641">
        <v>69.5</v>
      </c>
      <c r="AA20" s="641"/>
      <c r="AB20" s="641"/>
      <c r="AC20" s="641"/>
      <c r="AD20" s="642">
        <v>89842681</v>
      </c>
      <c r="AE20" s="642"/>
      <c r="AF20" s="642"/>
      <c r="AG20" s="642"/>
      <c r="AH20" s="642"/>
      <c r="AI20" s="642"/>
      <c r="AJ20" s="642"/>
      <c r="AK20" s="642"/>
      <c r="AL20" s="611">
        <v>94</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2958</v>
      </c>
      <c r="BH20" s="589"/>
      <c r="BI20" s="589"/>
      <c r="BJ20" s="589"/>
      <c r="BK20" s="589"/>
      <c r="BL20" s="589"/>
      <c r="BM20" s="589"/>
      <c r="BN20" s="590"/>
      <c r="BO20" s="641">
        <v>0</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119971292</v>
      </c>
      <c r="CS20" s="589"/>
      <c r="CT20" s="589"/>
      <c r="CU20" s="589"/>
      <c r="CV20" s="589"/>
      <c r="CW20" s="589"/>
      <c r="CX20" s="589"/>
      <c r="CY20" s="590"/>
      <c r="CZ20" s="641">
        <v>100</v>
      </c>
      <c r="DA20" s="641"/>
      <c r="DB20" s="641"/>
      <c r="DC20" s="641"/>
      <c r="DD20" s="594">
        <v>26063243</v>
      </c>
      <c r="DE20" s="589"/>
      <c r="DF20" s="589"/>
      <c r="DG20" s="589"/>
      <c r="DH20" s="589"/>
      <c r="DI20" s="589"/>
      <c r="DJ20" s="589"/>
      <c r="DK20" s="589"/>
      <c r="DL20" s="589"/>
      <c r="DM20" s="589"/>
      <c r="DN20" s="589"/>
      <c r="DO20" s="589"/>
      <c r="DP20" s="590"/>
      <c r="DQ20" s="594">
        <v>96670189</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42857</v>
      </c>
      <c r="S21" s="589"/>
      <c r="T21" s="589"/>
      <c r="U21" s="589"/>
      <c r="V21" s="589"/>
      <c r="W21" s="589"/>
      <c r="X21" s="589"/>
      <c r="Y21" s="590"/>
      <c r="Z21" s="641">
        <v>0</v>
      </c>
      <c r="AA21" s="641"/>
      <c r="AB21" s="641"/>
      <c r="AC21" s="641"/>
      <c r="AD21" s="642">
        <v>42857</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2958</v>
      </c>
      <c r="BH21" s="589"/>
      <c r="BI21" s="589"/>
      <c r="BJ21" s="589"/>
      <c r="BK21" s="589"/>
      <c r="BL21" s="589"/>
      <c r="BM21" s="589"/>
      <c r="BN21" s="590"/>
      <c r="BO21" s="641">
        <v>0</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450480</v>
      </c>
      <c r="S22" s="589"/>
      <c r="T22" s="589"/>
      <c r="U22" s="589"/>
      <c r="V22" s="589"/>
      <c r="W22" s="589"/>
      <c r="X22" s="589"/>
      <c r="Y22" s="590"/>
      <c r="Z22" s="641">
        <v>0.3</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7563763</v>
      </c>
      <c r="S23" s="589"/>
      <c r="T23" s="589"/>
      <c r="U23" s="589"/>
      <c r="V23" s="589"/>
      <c r="W23" s="589"/>
      <c r="X23" s="589"/>
      <c r="Y23" s="590"/>
      <c r="Z23" s="641">
        <v>5.8</v>
      </c>
      <c r="AA23" s="641"/>
      <c r="AB23" s="641"/>
      <c r="AC23" s="641"/>
      <c r="AD23" s="642">
        <v>5294724</v>
      </c>
      <c r="AE23" s="642"/>
      <c r="AF23" s="642"/>
      <c r="AG23" s="642"/>
      <c r="AH23" s="642"/>
      <c r="AI23" s="642"/>
      <c r="AJ23" s="642"/>
      <c r="AK23" s="642"/>
      <c r="AL23" s="611">
        <v>5.5</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738981</v>
      </c>
      <c r="S24" s="589"/>
      <c r="T24" s="589"/>
      <c r="U24" s="589"/>
      <c r="V24" s="589"/>
      <c r="W24" s="589"/>
      <c r="X24" s="589"/>
      <c r="Y24" s="590"/>
      <c r="Z24" s="641">
        <v>0.6</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40170938</v>
      </c>
      <c r="CS24" s="639"/>
      <c r="CT24" s="639"/>
      <c r="CU24" s="639"/>
      <c r="CV24" s="639"/>
      <c r="CW24" s="639"/>
      <c r="CX24" s="639"/>
      <c r="CY24" s="686"/>
      <c r="CZ24" s="690">
        <v>33.5</v>
      </c>
      <c r="DA24" s="691"/>
      <c r="DB24" s="691"/>
      <c r="DC24" s="692"/>
      <c r="DD24" s="685">
        <v>28165825</v>
      </c>
      <c r="DE24" s="639"/>
      <c r="DF24" s="639"/>
      <c r="DG24" s="639"/>
      <c r="DH24" s="639"/>
      <c r="DI24" s="639"/>
      <c r="DJ24" s="639"/>
      <c r="DK24" s="686"/>
      <c r="DL24" s="685">
        <v>27860326</v>
      </c>
      <c r="DM24" s="639"/>
      <c r="DN24" s="639"/>
      <c r="DO24" s="639"/>
      <c r="DP24" s="639"/>
      <c r="DQ24" s="639"/>
      <c r="DR24" s="639"/>
      <c r="DS24" s="639"/>
      <c r="DT24" s="639"/>
      <c r="DU24" s="639"/>
      <c r="DV24" s="686"/>
      <c r="DW24" s="687">
        <v>29.1</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10723161</v>
      </c>
      <c r="S25" s="589"/>
      <c r="T25" s="589"/>
      <c r="U25" s="589"/>
      <c r="V25" s="589"/>
      <c r="W25" s="589"/>
      <c r="X25" s="589"/>
      <c r="Y25" s="590"/>
      <c r="Z25" s="641">
        <v>8.3000000000000007</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18641277</v>
      </c>
      <c r="CS25" s="607"/>
      <c r="CT25" s="607"/>
      <c r="CU25" s="607"/>
      <c r="CV25" s="607"/>
      <c r="CW25" s="607"/>
      <c r="CX25" s="607"/>
      <c r="CY25" s="608"/>
      <c r="CZ25" s="591">
        <v>15.5</v>
      </c>
      <c r="DA25" s="609"/>
      <c r="DB25" s="609"/>
      <c r="DC25" s="610"/>
      <c r="DD25" s="594">
        <v>17118675</v>
      </c>
      <c r="DE25" s="607"/>
      <c r="DF25" s="607"/>
      <c r="DG25" s="607"/>
      <c r="DH25" s="607"/>
      <c r="DI25" s="607"/>
      <c r="DJ25" s="607"/>
      <c r="DK25" s="608"/>
      <c r="DL25" s="594">
        <v>16813256</v>
      </c>
      <c r="DM25" s="607"/>
      <c r="DN25" s="607"/>
      <c r="DO25" s="607"/>
      <c r="DP25" s="607"/>
      <c r="DQ25" s="607"/>
      <c r="DR25" s="607"/>
      <c r="DS25" s="607"/>
      <c r="DT25" s="607"/>
      <c r="DU25" s="607"/>
      <c r="DV25" s="608"/>
      <c r="DW25" s="611">
        <v>17.600000000000001</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2368098</v>
      </c>
      <c r="S26" s="589"/>
      <c r="T26" s="589"/>
      <c r="U26" s="589"/>
      <c r="V26" s="589"/>
      <c r="W26" s="589"/>
      <c r="X26" s="589"/>
      <c r="Y26" s="590"/>
      <c r="Z26" s="641">
        <v>1.8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13126720</v>
      </c>
      <c r="CS26" s="589"/>
      <c r="CT26" s="589"/>
      <c r="CU26" s="589"/>
      <c r="CV26" s="589"/>
      <c r="CW26" s="589"/>
      <c r="CX26" s="589"/>
      <c r="CY26" s="590"/>
      <c r="CZ26" s="591">
        <v>10.9</v>
      </c>
      <c r="DA26" s="609"/>
      <c r="DB26" s="609"/>
      <c r="DC26" s="610"/>
      <c r="DD26" s="594">
        <v>11744205</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6002113</v>
      </c>
      <c r="S27" s="589"/>
      <c r="T27" s="589"/>
      <c r="U27" s="589"/>
      <c r="V27" s="589"/>
      <c r="W27" s="589"/>
      <c r="X27" s="589"/>
      <c r="Y27" s="590"/>
      <c r="Z27" s="641">
        <v>4.5999999999999996</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71267956</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20387632</v>
      </c>
      <c r="CS27" s="607"/>
      <c r="CT27" s="607"/>
      <c r="CU27" s="607"/>
      <c r="CV27" s="607"/>
      <c r="CW27" s="607"/>
      <c r="CX27" s="607"/>
      <c r="CY27" s="608"/>
      <c r="CZ27" s="591">
        <v>17</v>
      </c>
      <c r="DA27" s="609"/>
      <c r="DB27" s="609"/>
      <c r="DC27" s="610"/>
      <c r="DD27" s="594">
        <v>9905121</v>
      </c>
      <c r="DE27" s="607"/>
      <c r="DF27" s="607"/>
      <c r="DG27" s="607"/>
      <c r="DH27" s="607"/>
      <c r="DI27" s="607"/>
      <c r="DJ27" s="607"/>
      <c r="DK27" s="608"/>
      <c r="DL27" s="594">
        <v>9905041</v>
      </c>
      <c r="DM27" s="607"/>
      <c r="DN27" s="607"/>
      <c r="DO27" s="607"/>
      <c r="DP27" s="607"/>
      <c r="DQ27" s="607"/>
      <c r="DR27" s="607"/>
      <c r="DS27" s="607"/>
      <c r="DT27" s="607"/>
      <c r="DU27" s="607"/>
      <c r="DV27" s="608"/>
      <c r="DW27" s="611">
        <v>10.4</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1660955</v>
      </c>
      <c r="S28" s="589"/>
      <c r="T28" s="589"/>
      <c r="U28" s="589"/>
      <c r="V28" s="589"/>
      <c r="W28" s="589"/>
      <c r="X28" s="589"/>
      <c r="Y28" s="590"/>
      <c r="Z28" s="641">
        <v>1.3</v>
      </c>
      <c r="AA28" s="641"/>
      <c r="AB28" s="641"/>
      <c r="AC28" s="641"/>
      <c r="AD28" s="642">
        <v>290415</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1142029</v>
      </c>
      <c r="CS28" s="589"/>
      <c r="CT28" s="589"/>
      <c r="CU28" s="589"/>
      <c r="CV28" s="589"/>
      <c r="CW28" s="589"/>
      <c r="CX28" s="589"/>
      <c r="CY28" s="590"/>
      <c r="CZ28" s="591">
        <v>1</v>
      </c>
      <c r="DA28" s="609"/>
      <c r="DB28" s="609"/>
      <c r="DC28" s="610"/>
      <c r="DD28" s="594">
        <v>1142029</v>
      </c>
      <c r="DE28" s="589"/>
      <c r="DF28" s="589"/>
      <c r="DG28" s="589"/>
      <c r="DH28" s="589"/>
      <c r="DI28" s="589"/>
      <c r="DJ28" s="589"/>
      <c r="DK28" s="590"/>
      <c r="DL28" s="594">
        <v>1142029</v>
      </c>
      <c r="DM28" s="589"/>
      <c r="DN28" s="589"/>
      <c r="DO28" s="589"/>
      <c r="DP28" s="589"/>
      <c r="DQ28" s="589"/>
      <c r="DR28" s="589"/>
      <c r="DS28" s="589"/>
      <c r="DT28" s="589"/>
      <c r="DU28" s="589"/>
      <c r="DV28" s="590"/>
      <c r="DW28" s="611">
        <v>1.2</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381965</v>
      </c>
      <c r="S29" s="589"/>
      <c r="T29" s="589"/>
      <c r="U29" s="589"/>
      <c r="V29" s="589"/>
      <c r="W29" s="589"/>
      <c r="X29" s="589"/>
      <c r="Y29" s="590"/>
      <c r="Z29" s="641">
        <v>0.3</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1142029</v>
      </c>
      <c r="CS29" s="607"/>
      <c r="CT29" s="607"/>
      <c r="CU29" s="607"/>
      <c r="CV29" s="607"/>
      <c r="CW29" s="607"/>
      <c r="CX29" s="607"/>
      <c r="CY29" s="608"/>
      <c r="CZ29" s="591">
        <v>1</v>
      </c>
      <c r="DA29" s="609"/>
      <c r="DB29" s="609"/>
      <c r="DC29" s="610"/>
      <c r="DD29" s="594">
        <v>1142029</v>
      </c>
      <c r="DE29" s="607"/>
      <c r="DF29" s="607"/>
      <c r="DG29" s="607"/>
      <c r="DH29" s="607"/>
      <c r="DI29" s="607"/>
      <c r="DJ29" s="607"/>
      <c r="DK29" s="608"/>
      <c r="DL29" s="594">
        <v>1142029</v>
      </c>
      <c r="DM29" s="607"/>
      <c r="DN29" s="607"/>
      <c r="DO29" s="607"/>
      <c r="DP29" s="607"/>
      <c r="DQ29" s="607"/>
      <c r="DR29" s="607"/>
      <c r="DS29" s="607"/>
      <c r="DT29" s="607"/>
      <c r="DU29" s="607"/>
      <c r="DV29" s="608"/>
      <c r="DW29" s="611">
        <v>1.2</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1456611</v>
      </c>
      <c r="S30" s="589"/>
      <c r="T30" s="589"/>
      <c r="U30" s="589"/>
      <c r="V30" s="589"/>
      <c r="W30" s="589"/>
      <c r="X30" s="589"/>
      <c r="Y30" s="590"/>
      <c r="Z30" s="641">
        <v>1.1000000000000001</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98.6</v>
      </c>
      <c r="BH30" s="655"/>
      <c r="BI30" s="655"/>
      <c r="BJ30" s="655"/>
      <c r="BK30" s="655"/>
      <c r="BL30" s="655"/>
      <c r="BM30" s="656">
        <v>95.3</v>
      </c>
      <c r="BN30" s="655"/>
      <c r="BO30" s="655"/>
      <c r="BP30" s="655"/>
      <c r="BQ30" s="657"/>
      <c r="BR30" s="654">
        <v>98.5</v>
      </c>
      <c r="BS30" s="655"/>
      <c r="BT30" s="655"/>
      <c r="BU30" s="655"/>
      <c r="BV30" s="655"/>
      <c r="BW30" s="655"/>
      <c r="BX30" s="656">
        <v>94.4</v>
      </c>
      <c r="BY30" s="655"/>
      <c r="BZ30" s="655"/>
      <c r="CA30" s="655"/>
      <c r="CB30" s="657"/>
      <c r="CD30" s="660"/>
      <c r="CE30" s="661"/>
      <c r="CF30" s="625" t="s">
        <v>290</v>
      </c>
      <c r="CG30" s="622"/>
      <c r="CH30" s="622"/>
      <c r="CI30" s="622"/>
      <c r="CJ30" s="622"/>
      <c r="CK30" s="622"/>
      <c r="CL30" s="622"/>
      <c r="CM30" s="622"/>
      <c r="CN30" s="622"/>
      <c r="CO30" s="622"/>
      <c r="CP30" s="622"/>
      <c r="CQ30" s="623"/>
      <c r="CR30" s="588">
        <v>1065583</v>
      </c>
      <c r="CS30" s="589"/>
      <c r="CT30" s="589"/>
      <c r="CU30" s="589"/>
      <c r="CV30" s="589"/>
      <c r="CW30" s="589"/>
      <c r="CX30" s="589"/>
      <c r="CY30" s="590"/>
      <c r="CZ30" s="591">
        <v>0.9</v>
      </c>
      <c r="DA30" s="609"/>
      <c r="DB30" s="609"/>
      <c r="DC30" s="610"/>
      <c r="DD30" s="594">
        <v>1065583</v>
      </c>
      <c r="DE30" s="589"/>
      <c r="DF30" s="589"/>
      <c r="DG30" s="589"/>
      <c r="DH30" s="589"/>
      <c r="DI30" s="589"/>
      <c r="DJ30" s="589"/>
      <c r="DK30" s="590"/>
      <c r="DL30" s="594">
        <v>1065583</v>
      </c>
      <c r="DM30" s="589"/>
      <c r="DN30" s="589"/>
      <c r="DO30" s="589"/>
      <c r="DP30" s="589"/>
      <c r="DQ30" s="589"/>
      <c r="DR30" s="589"/>
      <c r="DS30" s="589"/>
      <c r="DT30" s="589"/>
      <c r="DU30" s="589"/>
      <c r="DV30" s="590"/>
      <c r="DW30" s="611">
        <v>1.1000000000000001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5659694</v>
      </c>
      <c r="S31" s="589"/>
      <c r="T31" s="589"/>
      <c r="U31" s="589"/>
      <c r="V31" s="589"/>
      <c r="W31" s="589"/>
      <c r="X31" s="589"/>
      <c r="Y31" s="590"/>
      <c r="Z31" s="641">
        <v>4.4000000000000004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98.4</v>
      </c>
      <c r="BH31" s="607"/>
      <c r="BI31" s="607"/>
      <c r="BJ31" s="607"/>
      <c r="BK31" s="607"/>
      <c r="BL31" s="607"/>
      <c r="BM31" s="643">
        <v>94.8</v>
      </c>
      <c r="BN31" s="653"/>
      <c r="BO31" s="653"/>
      <c r="BP31" s="653"/>
      <c r="BQ31" s="617"/>
      <c r="BR31" s="652">
        <v>98.3</v>
      </c>
      <c r="BS31" s="607"/>
      <c r="BT31" s="607"/>
      <c r="BU31" s="607"/>
      <c r="BV31" s="607"/>
      <c r="BW31" s="607"/>
      <c r="BX31" s="643">
        <v>93.9</v>
      </c>
      <c r="BY31" s="653"/>
      <c r="BZ31" s="653"/>
      <c r="CA31" s="653"/>
      <c r="CB31" s="617"/>
      <c r="CD31" s="660"/>
      <c r="CE31" s="661"/>
      <c r="CF31" s="625" t="s">
        <v>294</v>
      </c>
      <c r="CG31" s="622"/>
      <c r="CH31" s="622"/>
      <c r="CI31" s="622"/>
      <c r="CJ31" s="622"/>
      <c r="CK31" s="622"/>
      <c r="CL31" s="622"/>
      <c r="CM31" s="622"/>
      <c r="CN31" s="622"/>
      <c r="CO31" s="622"/>
      <c r="CP31" s="622"/>
      <c r="CQ31" s="623"/>
      <c r="CR31" s="588">
        <v>76446</v>
      </c>
      <c r="CS31" s="607"/>
      <c r="CT31" s="607"/>
      <c r="CU31" s="607"/>
      <c r="CV31" s="607"/>
      <c r="CW31" s="607"/>
      <c r="CX31" s="607"/>
      <c r="CY31" s="608"/>
      <c r="CZ31" s="591">
        <v>0.1</v>
      </c>
      <c r="DA31" s="609"/>
      <c r="DB31" s="609"/>
      <c r="DC31" s="610"/>
      <c r="DD31" s="594">
        <v>76446</v>
      </c>
      <c r="DE31" s="607"/>
      <c r="DF31" s="607"/>
      <c r="DG31" s="607"/>
      <c r="DH31" s="607"/>
      <c r="DI31" s="607"/>
      <c r="DJ31" s="607"/>
      <c r="DK31" s="608"/>
      <c r="DL31" s="594">
        <v>76446</v>
      </c>
      <c r="DM31" s="607"/>
      <c r="DN31" s="607"/>
      <c r="DO31" s="607"/>
      <c r="DP31" s="607"/>
      <c r="DQ31" s="607"/>
      <c r="DR31" s="607"/>
      <c r="DS31" s="607"/>
      <c r="DT31" s="607"/>
      <c r="DU31" s="607"/>
      <c r="DV31" s="608"/>
      <c r="DW31" s="611">
        <v>0.1</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2408349</v>
      </c>
      <c r="S32" s="589"/>
      <c r="T32" s="589"/>
      <c r="U32" s="589"/>
      <c r="V32" s="589"/>
      <c r="W32" s="589"/>
      <c r="X32" s="589"/>
      <c r="Y32" s="590"/>
      <c r="Z32" s="641">
        <v>1.9</v>
      </c>
      <c r="AA32" s="641"/>
      <c r="AB32" s="641"/>
      <c r="AC32" s="641"/>
      <c r="AD32" s="642">
        <v>110302</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t="s">
        <v>207</v>
      </c>
      <c r="BH32" s="573"/>
      <c r="BI32" s="573"/>
      <c r="BJ32" s="573"/>
      <c r="BK32" s="573"/>
      <c r="BL32" s="573"/>
      <c r="BM32" s="636" t="s">
        <v>207</v>
      </c>
      <c r="BN32" s="573"/>
      <c r="BO32" s="573"/>
      <c r="BP32" s="573"/>
      <c r="BQ32" s="630"/>
      <c r="BR32" s="651" t="s">
        <v>207</v>
      </c>
      <c r="BS32" s="573"/>
      <c r="BT32" s="573"/>
      <c r="BU32" s="573"/>
      <c r="BV32" s="573"/>
      <c r="BW32" s="573"/>
      <c r="BX32" s="636" t="s">
        <v>207</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t="s">
        <v>108</v>
      </c>
      <c r="S33" s="589"/>
      <c r="T33" s="589"/>
      <c r="U33" s="589"/>
      <c r="V33" s="589"/>
      <c r="W33" s="589"/>
      <c r="X33" s="589"/>
      <c r="Y33" s="590"/>
      <c r="Z33" s="641" t="s">
        <v>108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53737111</v>
      </c>
      <c r="CS33" s="607"/>
      <c r="CT33" s="607"/>
      <c r="CU33" s="607"/>
      <c r="CV33" s="607"/>
      <c r="CW33" s="607"/>
      <c r="CX33" s="607"/>
      <c r="CY33" s="608"/>
      <c r="CZ33" s="591">
        <v>44.8</v>
      </c>
      <c r="DA33" s="609"/>
      <c r="DB33" s="609"/>
      <c r="DC33" s="610"/>
      <c r="DD33" s="594">
        <v>46563968</v>
      </c>
      <c r="DE33" s="607"/>
      <c r="DF33" s="607"/>
      <c r="DG33" s="607"/>
      <c r="DH33" s="607"/>
      <c r="DI33" s="607"/>
      <c r="DJ33" s="607"/>
      <c r="DK33" s="608"/>
      <c r="DL33" s="594">
        <v>34655445</v>
      </c>
      <c r="DM33" s="607"/>
      <c r="DN33" s="607"/>
      <c r="DO33" s="607"/>
      <c r="DP33" s="607"/>
      <c r="DQ33" s="607"/>
      <c r="DR33" s="607"/>
      <c r="DS33" s="607"/>
      <c r="DT33" s="607"/>
      <c r="DU33" s="607"/>
      <c r="DV33" s="608"/>
      <c r="DW33" s="611">
        <v>36.299999999999997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31465343</v>
      </c>
      <c r="CS34" s="589"/>
      <c r="CT34" s="589"/>
      <c r="CU34" s="589"/>
      <c r="CV34" s="589"/>
      <c r="CW34" s="589"/>
      <c r="CX34" s="589"/>
      <c r="CY34" s="590"/>
      <c r="CZ34" s="591">
        <v>26.2</v>
      </c>
      <c r="DA34" s="609"/>
      <c r="DB34" s="609"/>
      <c r="DC34" s="610"/>
      <c r="DD34" s="594">
        <v>27904174</v>
      </c>
      <c r="DE34" s="589"/>
      <c r="DF34" s="589"/>
      <c r="DG34" s="589"/>
      <c r="DH34" s="589"/>
      <c r="DI34" s="589"/>
      <c r="DJ34" s="589"/>
      <c r="DK34" s="590"/>
      <c r="DL34" s="594">
        <v>23198991</v>
      </c>
      <c r="DM34" s="589"/>
      <c r="DN34" s="589"/>
      <c r="DO34" s="589"/>
      <c r="DP34" s="589"/>
      <c r="DQ34" s="589"/>
      <c r="DR34" s="589"/>
      <c r="DS34" s="589"/>
      <c r="DT34" s="589"/>
      <c r="DU34" s="589"/>
      <c r="DV34" s="590"/>
      <c r="DW34" s="611">
        <v>24.3</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t="s">
        <v>108</v>
      </c>
      <c r="S35" s="589"/>
      <c r="T35" s="589"/>
      <c r="U35" s="589"/>
      <c r="V35" s="589"/>
      <c r="W35" s="589"/>
      <c r="X35" s="589"/>
      <c r="Y35" s="590"/>
      <c r="Z35" s="641" t="s">
        <v>108</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8141951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655746</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997012</v>
      </c>
      <c r="CS35" s="607"/>
      <c r="CT35" s="607"/>
      <c r="CU35" s="607"/>
      <c r="CV35" s="607"/>
      <c r="CW35" s="607"/>
      <c r="CX35" s="607"/>
      <c r="CY35" s="608"/>
      <c r="CZ35" s="591">
        <v>0.8</v>
      </c>
      <c r="DA35" s="609"/>
      <c r="DB35" s="609"/>
      <c r="DC35" s="610"/>
      <c r="DD35" s="594">
        <v>910345</v>
      </c>
      <c r="DE35" s="607"/>
      <c r="DF35" s="607"/>
      <c r="DG35" s="607"/>
      <c r="DH35" s="607"/>
      <c r="DI35" s="607"/>
      <c r="DJ35" s="607"/>
      <c r="DK35" s="608"/>
      <c r="DL35" s="594">
        <v>910345</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129299708</v>
      </c>
      <c r="S36" s="629"/>
      <c r="T36" s="629"/>
      <c r="U36" s="629"/>
      <c r="V36" s="629"/>
      <c r="W36" s="629"/>
      <c r="X36" s="629"/>
      <c r="Y36" s="632"/>
      <c r="Z36" s="633">
        <v>100</v>
      </c>
      <c r="AA36" s="633"/>
      <c r="AB36" s="633"/>
      <c r="AC36" s="633"/>
      <c r="AD36" s="634">
        <v>95580979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877000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489593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8933055</v>
      </c>
      <c r="CS36" s="589"/>
      <c r="CT36" s="589"/>
      <c r="CU36" s="589"/>
      <c r="CV36" s="589"/>
      <c r="CW36" s="589"/>
      <c r="CX36" s="589"/>
      <c r="CY36" s="590"/>
      <c r="CZ36" s="591">
        <v>7.4</v>
      </c>
      <c r="DA36" s="609"/>
      <c r="DB36" s="609"/>
      <c r="DC36" s="610"/>
      <c r="DD36" s="594">
        <v>7320089</v>
      </c>
      <c r="DE36" s="589"/>
      <c r="DF36" s="589"/>
      <c r="DG36" s="589"/>
      <c r="DH36" s="589"/>
      <c r="DI36" s="589"/>
      <c r="DJ36" s="589"/>
      <c r="DK36" s="590"/>
      <c r="DL36" s="594">
        <v>6012416</v>
      </c>
      <c r="DM36" s="589"/>
      <c r="DN36" s="589"/>
      <c r="DO36" s="589"/>
      <c r="DP36" s="589"/>
      <c r="DQ36" s="589"/>
      <c r="DR36" s="589"/>
      <c r="DS36" s="589"/>
      <c r="DT36" s="589"/>
      <c r="DU36" s="589"/>
      <c r="DV36" s="590"/>
      <c r="DW36" s="611">
        <v>6.3</v>
      </c>
      <c r="DX36" s="612"/>
      <c r="DY36" s="612"/>
      <c r="DZ36" s="612"/>
      <c r="EA36" s="612"/>
      <c r="EB36" s="612"/>
      <c r="EC36" s="613"/>
    </row>
    <row r="37" spans="2:133" ht="11.25" customHeight="1">
      <c r="AQ37" s="614" t="s">
        <v>312</v>
      </c>
      <c r="AR37" s="615"/>
      <c r="AS37" s="615"/>
      <c r="AT37" s="615"/>
      <c r="AU37" s="615"/>
      <c r="AV37" s="615"/>
      <c r="AW37" s="615"/>
      <c r="AX37" s="615"/>
      <c r="AY37" s="616"/>
      <c r="AZ37" s="588">
        <v>16254</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44086</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1216519</v>
      </c>
      <c r="CS37" s="607"/>
      <c r="CT37" s="607"/>
      <c r="CU37" s="607"/>
      <c r="CV37" s="607"/>
      <c r="CW37" s="607"/>
      <c r="CX37" s="607"/>
      <c r="CY37" s="608"/>
      <c r="CZ37" s="591">
        <v>1</v>
      </c>
      <c r="DA37" s="609"/>
      <c r="DB37" s="609"/>
      <c r="DC37" s="610"/>
      <c r="DD37" s="594">
        <v>1214439</v>
      </c>
      <c r="DE37" s="607"/>
      <c r="DF37" s="607"/>
      <c r="DG37" s="607"/>
      <c r="DH37" s="607"/>
      <c r="DI37" s="607"/>
      <c r="DJ37" s="607"/>
      <c r="DK37" s="608"/>
      <c r="DL37" s="594">
        <v>1203597</v>
      </c>
      <c r="DM37" s="607"/>
      <c r="DN37" s="607"/>
      <c r="DO37" s="607"/>
      <c r="DP37" s="607"/>
      <c r="DQ37" s="607"/>
      <c r="DR37" s="607"/>
      <c r="DS37" s="607"/>
      <c r="DT37" s="607"/>
      <c r="DU37" s="607"/>
      <c r="DV37" s="608"/>
      <c r="DW37" s="611">
        <v>1.3</v>
      </c>
      <c r="DX37" s="612"/>
      <c r="DY37" s="612"/>
      <c r="DZ37" s="612"/>
      <c r="EA37" s="612"/>
      <c r="EB37" s="612"/>
      <c r="EC37" s="613"/>
    </row>
    <row r="38" spans="2:133" ht="11.25" customHeight="1">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61954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8141951</v>
      </c>
      <c r="CS38" s="589"/>
      <c r="CT38" s="589"/>
      <c r="CU38" s="589"/>
      <c r="CV38" s="589"/>
      <c r="CW38" s="589"/>
      <c r="CX38" s="589"/>
      <c r="CY38" s="590"/>
      <c r="CZ38" s="591">
        <v>6.8</v>
      </c>
      <c r="DA38" s="609"/>
      <c r="DB38" s="609"/>
      <c r="DC38" s="610"/>
      <c r="DD38" s="594">
        <v>7036945</v>
      </c>
      <c r="DE38" s="589"/>
      <c r="DF38" s="589"/>
      <c r="DG38" s="589"/>
      <c r="DH38" s="589"/>
      <c r="DI38" s="589"/>
      <c r="DJ38" s="589"/>
      <c r="DK38" s="590"/>
      <c r="DL38" s="594">
        <v>4518211</v>
      </c>
      <c r="DM38" s="589"/>
      <c r="DN38" s="589"/>
      <c r="DO38" s="589"/>
      <c r="DP38" s="589"/>
      <c r="DQ38" s="589"/>
      <c r="DR38" s="589"/>
      <c r="DS38" s="589"/>
      <c r="DT38" s="589"/>
      <c r="DU38" s="589"/>
      <c r="DV38" s="590"/>
      <c r="DW38" s="611">
        <v>4.7</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125</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3695898</v>
      </c>
      <c r="CS39" s="607"/>
      <c r="CT39" s="607"/>
      <c r="CU39" s="607"/>
      <c r="CV39" s="607"/>
      <c r="CW39" s="607"/>
      <c r="CX39" s="607"/>
      <c r="CY39" s="608"/>
      <c r="CZ39" s="591">
        <v>3.1</v>
      </c>
      <c r="DA39" s="609"/>
      <c r="DB39" s="609"/>
      <c r="DC39" s="610"/>
      <c r="DD39" s="594">
        <v>3376933</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3035674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85</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503852</v>
      </c>
      <c r="CS40" s="589"/>
      <c r="CT40" s="589"/>
      <c r="CU40" s="589"/>
      <c r="CV40" s="589"/>
      <c r="CW40" s="589"/>
      <c r="CX40" s="589"/>
      <c r="CY40" s="590"/>
      <c r="CZ40" s="591">
        <v>0.4</v>
      </c>
      <c r="DA40" s="609"/>
      <c r="DB40" s="609"/>
      <c r="DC40" s="610"/>
      <c r="DD40" s="594">
        <v>15482</v>
      </c>
      <c r="DE40" s="589"/>
      <c r="DF40" s="589"/>
      <c r="DG40" s="589"/>
      <c r="DH40" s="589"/>
      <c r="DI40" s="589"/>
      <c r="DJ40" s="589"/>
      <c r="DK40" s="590"/>
      <c r="DL40" s="594">
        <v>15482</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4213023</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225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26063243</v>
      </c>
      <c r="CS42" s="589"/>
      <c r="CT42" s="589"/>
      <c r="CU42" s="589"/>
      <c r="CV42" s="589"/>
      <c r="CW42" s="589"/>
      <c r="CX42" s="589"/>
      <c r="CY42" s="590"/>
      <c r="CZ42" s="591">
        <v>21.7</v>
      </c>
      <c r="DA42" s="592"/>
      <c r="DB42" s="592"/>
      <c r="DC42" s="593"/>
      <c r="DD42" s="594">
        <v>21940396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569659</v>
      </c>
      <c r="CS43" s="607"/>
      <c r="CT43" s="607"/>
      <c r="CU43" s="607"/>
      <c r="CV43" s="607"/>
      <c r="CW43" s="607"/>
      <c r="CX43" s="607"/>
      <c r="CY43" s="608"/>
      <c r="CZ43" s="591">
        <v>0.5</v>
      </c>
      <c r="DA43" s="609"/>
      <c r="DB43" s="609"/>
      <c r="DC43" s="610"/>
      <c r="DD43" s="594">
        <v>569659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26063243</v>
      </c>
      <c r="CS44" s="589"/>
      <c r="CT44" s="589"/>
      <c r="CU44" s="589"/>
      <c r="CV44" s="589"/>
      <c r="CW44" s="589"/>
      <c r="CX44" s="589"/>
      <c r="CY44" s="590"/>
      <c r="CZ44" s="591">
        <v>21.7</v>
      </c>
      <c r="DA44" s="592"/>
      <c r="DB44" s="592"/>
      <c r="DC44" s="593"/>
      <c r="DD44" s="594">
        <v>21940396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3392157</v>
      </c>
      <c r="CS45" s="607"/>
      <c r="CT45" s="607"/>
      <c r="CU45" s="607"/>
      <c r="CV45" s="607"/>
      <c r="CW45" s="607"/>
      <c r="CX45" s="607"/>
      <c r="CY45" s="608"/>
      <c r="CZ45" s="591">
        <v>2.8</v>
      </c>
      <c r="DA45" s="609"/>
      <c r="DB45" s="609"/>
      <c r="DC45" s="610"/>
      <c r="DD45" s="594">
        <v>1167963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22671086</v>
      </c>
      <c r="CS46" s="589"/>
      <c r="CT46" s="589"/>
      <c r="CU46" s="589"/>
      <c r="CV46" s="589"/>
      <c r="CW46" s="589"/>
      <c r="CX46" s="589"/>
      <c r="CY46" s="590"/>
      <c r="CZ46" s="591">
        <v>18.899999999999999</v>
      </c>
      <c r="DA46" s="592"/>
      <c r="DB46" s="592"/>
      <c r="DC46" s="593"/>
      <c r="DD46" s="594">
        <v>20772433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119971292</v>
      </c>
      <c r="CS49" s="573"/>
      <c r="CT49" s="573"/>
      <c r="CU49" s="573"/>
      <c r="CV49" s="573"/>
      <c r="CW49" s="573"/>
      <c r="CX49" s="573"/>
      <c r="CY49" s="574"/>
      <c r="CZ49" s="575">
        <v>100</v>
      </c>
      <c r="DA49" s="576"/>
      <c r="DB49" s="576"/>
      <c r="DC49" s="577"/>
      <c r="DD49" s="578">
        <v>96670189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340</v>
      </c>
      <c r="DK2" s="1139"/>
      <c r="DL2" s="1139"/>
      <c r="DM2" s="1139"/>
      <c r="DN2" s="1139"/>
      <c r="DO2" s="1140"/>
      <c r="DP2" s="200"/>
      <c r="DQ2" s="1138" t="s">
        <v>341</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4" t="s">
        <v>342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344</v>
      </c>
      <c r="B5" s="1028"/>
      <c r="C5" s="1028"/>
      <c r="D5" s="1028"/>
      <c r="E5" s="1028"/>
      <c r="F5" s="1028"/>
      <c r="G5" s="1028"/>
      <c r="H5" s="1028"/>
      <c r="I5" s="1028"/>
      <c r="J5" s="1028"/>
      <c r="K5" s="1028"/>
      <c r="L5" s="1028"/>
      <c r="M5" s="1028"/>
      <c r="N5" s="1028"/>
      <c r="O5" s="1028"/>
      <c r="P5" s="1029"/>
      <c r="Q5" s="1033" t="s">
        <v>345</v>
      </c>
      <c r="R5" s="1034"/>
      <c r="S5" s="1034"/>
      <c r="T5" s="1034"/>
      <c r="U5" s="1035"/>
      <c r="V5" s="1033" t="s">
        <v>346</v>
      </c>
      <c r="W5" s="1034"/>
      <c r="X5" s="1034"/>
      <c r="Y5" s="1034"/>
      <c r="Z5" s="1035"/>
      <c r="AA5" s="1033" t="s">
        <v>347</v>
      </c>
      <c r="AB5" s="1034"/>
      <c r="AC5" s="1034"/>
      <c r="AD5" s="1034"/>
      <c r="AE5" s="1034"/>
      <c r="AF5" s="1141" t="s">
        <v>348</v>
      </c>
      <c r="AG5" s="1034"/>
      <c r="AH5" s="1034"/>
      <c r="AI5" s="1034"/>
      <c r="AJ5" s="1049"/>
      <c r="AK5" s="1034" t="s">
        <v>349</v>
      </c>
      <c r="AL5" s="1034"/>
      <c r="AM5" s="1034"/>
      <c r="AN5" s="1034"/>
      <c r="AO5" s="1035"/>
      <c r="AP5" s="1033" t="s">
        <v>350</v>
      </c>
      <c r="AQ5" s="1034"/>
      <c r="AR5" s="1034"/>
      <c r="AS5" s="1034"/>
      <c r="AT5" s="1035"/>
      <c r="AU5" s="1033" t="s">
        <v>351</v>
      </c>
      <c r="AV5" s="1034"/>
      <c r="AW5" s="1034"/>
      <c r="AX5" s="1034"/>
      <c r="AY5" s="1049"/>
      <c r="AZ5" s="207"/>
      <c r="BA5" s="207"/>
      <c r="BB5" s="207"/>
      <c r="BC5" s="207"/>
      <c r="BD5" s="207"/>
      <c r="BE5" s="208"/>
      <c r="BF5" s="208"/>
      <c r="BG5" s="208"/>
      <c r="BH5" s="208"/>
      <c r="BI5" s="208"/>
      <c r="BJ5" s="208"/>
      <c r="BK5" s="208"/>
      <c r="BL5" s="208"/>
      <c r="BM5" s="208"/>
      <c r="BN5" s="208"/>
      <c r="BO5" s="208"/>
      <c r="BP5" s="208"/>
      <c r="BQ5" s="1027" t="s">
        <v>352</v>
      </c>
      <c r="BR5" s="1028"/>
      <c r="BS5" s="1028"/>
      <c r="BT5" s="1028"/>
      <c r="BU5" s="1028"/>
      <c r="BV5" s="1028"/>
      <c r="BW5" s="1028"/>
      <c r="BX5" s="1028"/>
      <c r="BY5" s="1028"/>
      <c r="BZ5" s="1028"/>
      <c r="CA5" s="1028"/>
      <c r="CB5" s="1028"/>
      <c r="CC5" s="1028"/>
      <c r="CD5" s="1028"/>
      <c r="CE5" s="1028"/>
      <c r="CF5" s="1028"/>
      <c r="CG5" s="1029"/>
      <c r="CH5" s="1033" t="s">
        <v>353</v>
      </c>
      <c r="CI5" s="1034"/>
      <c r="CJ5" s="1034"/>
      <c r="CK5" s="1034"/>
      <c r="CL5" s="1035"/>
      <c r="CM5" s="1033" t="s">
        <v>354</v>
      </c>
      <c r="CN5" s="1034"/>
      <c r="CO5" s="1034"/>
      <c r="CP5" s="1034"/>
      <c r="CQ5" s="1035"/>
      <c r="CR5" s="1033" t="s">
        <v>355</v>
      </c>
      <c r="CS5" s="1034"/>
      <c r="CT5" s="1034"/>
      <c r="CU5" s="1034"/>
      <c r="CV5" s="1035"/>
      <c r="CW5" s="1033" t="s">
        <v>356</v>
      </c>
      <c r="CX5" s="1034"/>
      <c r="CY5" s="1034"/>
      <c r="CZ5" s="1034"/>
      <c r="DA5" s="1035"/>
      <c r="DB5" s="1033" t="s">
        <v>357</v>
      </c>
      <c r="DC5" s="1034"/>
      <c r="DD5" s="1034"/>
      <c r="DE5" s="1034"/>
      <c r="DF5" s="1035"/>
      <c r="DG5" s="1126" t="s">
        <v>358</v>
      </c>
      <c r="DH5" s="1127"/>
      <c r="DI5" s="1127"/>
      <c r="DJ5" s="1127"/>
      <c r="DK5" s="1128"/>
      <c r="DL5" s="1126" t="s">
        <v>359</v>
      </c>
      <c r="DM5" s="1127"/>
      <c r="DN5" s="1127"/>
      <c r="DO5" s="1127"/>
      <c r="DP5" s="1128"/>
      <c r="DQ5" s="1033" t="s">
        <v>360</v>
      </c>
      <c r="DR5" s="1034"/>
      <c r="DS5" s="1034"/>
      <c r="DT5" s="1034"/>
      <c r="DU5" s="1035"/>
      <c r="DV5" s="1033" t="s">
        <v>351</v>
      </c>
      <c r="DW5" s="1034"/>
      <c r="DX5" s="1034"/>
      <c r="DY5" s="1034"/>
      <c r="DZ5" s="1049"/>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2"/>
      <c r="AG6" s="1037"/>
      <c r="AH6" s="1037"/>
      <c r="AI6" s="1037"/>
      <c r="AJ6" s="1050"/>
      <c r="AK6" s="1037"/>
      <c r="AL6" s="1037"/>
      <c r="AM6" s="1037"/>
      <c r="AN6" s="1037"/>
      <c r="AO6" s="1038"/>
      <c r="AP6" s="1036"/>
      <c r="AQ6" s="1037"/>
      <c r="AR6" s="1037"/>
      <c r="AS6" s="1037"/>
      <c r="AT6" s="1038"/>
      <c r="AU6" s="1036"/>
      <c r="AV6" s="1037"/>
      <c r="AW6" s="1037"/>
      <c r="AX6" s="1037"/>
      <c r="AY6" s="1050"/>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9"/>
      <c r="DH6" s="1130"/>
      <c r="DI6" s="1130"/>
      <c r="DJ6" s="1130"/>
      <c r="DK6" s="1131"/>
      <c r="DL6" s="1129"/>
      <c r="DM6" s="1130"/>
      <c r="DN6" s="1130"/>
      <c r="DO6" s="1130"/>
      <c r="DP6" s="1131"/>
      <c r="DQ6" s="1036"/>
      <c r="DR6" s="1037"/>
      <c r="DS6" s="1037"/>
      <c r="DT6" s="1037"/>
      <c r="DU6" s="1038"/>
      <c r="DV6" s="1036"/>
      <c r="DW6" s="1037"/>
      <c r="DX6" s="1037"/>
      <c r="DY6" s="1037"/>
      <c r="DZ6" s="1050"/>
      <c r="EA6" s="205"/>
    </row>
    <row r="7" spans="1:131" s="206" customFormat="1" ht="26.25" customHeight="1" thickTop="1">
      <c r="A7" s="209">
        <v>1</v>
      </c>
      <c r="B7" s="1081" t="s">
        <v>361</v>
      </c>
      <c r="C7" s="1082"/>
      <c r="D7" s="1082"/>
      <c r="E7" s="1082"/>
      <c r="F7" s="1082"/>
      <c r="G7" s="1082"/>
      <c r="H7" s="1082"/>
      <c r="I7" s="1082"/>
      <c r="J7" s="1082"/>
      <c r="K7" s="1082"/>
      <c r="L7" s="1082"/>
      <c r="M7" s="1082"/>
      <c r="N7" s="1082"/>
      <c r="O7" s="1082"/>
      <c r="P7" s="1083"/>
      <c r="Q7" s="1132">
        <v>129434</v>
      </c>
      <c r="R7" s="1133"/>
      <c r="S7" s="1133"/>
      <c r="T7" s="1133"/>
      <c r="U7" s="1133"/>
      <c r="V7" s="1133">
        <v>120105</v>
      </c>
      <c r="W7" s="1133"/>
      <c r="X7" s="1133"/>
      <c r="Y7" s="1133"/>
      <c r="Z7" s="1133"/>
      <c r="AA7" s="1133">
        <v>9328</v>
      </c>
      <c r="AB7" s="1133"/>
      <c r="AC7" s="1133"/>
      <c r="AD7" s="1133"/>
      <c r="AE7" s="1134"/>
      <c r="AF7" s="1135">
        <v>9223</v>
      </c>
      <c r="AG7" s="1136"/>
      <c r="AH7" s="1136"/>
      <c r="AI7" s="1136"/>
      <c r="AJ7" s="1137"/>
      <c r="AK7" s="1119" t="s">
        <v>527</v>
      </c>
      <c r="AL7" s="1120"/>
      <c r="AM7" s="1120"/>
      <c r="AN7" s="1120"/>
      <c r="AO7" s="1120"/>
      <c r="AP7" s="1120">
        <v>2767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t="s">
        <v>543</v>
      </c>
      <c r="BS7" s="1123" t="s">
        <v>542</v>
      </c>
      <c r="BT7" s="1124"/>
      <c r="BU7" s="1124"/>
      <c r="BV7" s="1124"/>
      <c r="BW7" s="1124"/>
      <c r="BX7" s="1124"/>
      <c r="BY7" s="1124"/>
      <c r="BZ7" s="1124"/>
      <c r="CA7" s="1124"/>
      <c r="CB7" s="1124"/>
      <c r="CC7" s="1124"/>
      <c r="CD7" s="1124"/>
      <c r="CE7" s="1124"/>
      <c r="CF7" s="1124"/>
      <c r="CG7" s="1125"/>
      <c r="CH7" s="1021" t="s">
        <v>527</v>
      </c>
      <c r="CI7" s="1022"/>
      <c r="CJ7" s="1022"/>
      <c r="CK7" s="1022"/>
      <c r="CL7" s="1023"/>
      <c r="CM7" s="1021" t="s">
        <v>527</v>
      </c>
      <c r="CN7" s="1022"/>
      <c r="CO7" s="1022"/>
      <c r="CP7" s="1022"/>
      <c r="CQ7" s="1023"/>
      <c r="CR7" s="1021" t="s">
        <v>527</v>
      </c>
      <c r="CS7" s="1022"/>
      <c r="CT7" s="1022"/>
      <c r="CU7" s="1022"/>
      <c r="CV7" s="1023"/>
      <c r="CW7" s="1021" t="s">
        <v>527</v>
      </c>
      <c r="CX7" s="1022"/>
      <c r="CY7" s="1022"/>
      <c r="CZ7" s="1022"/>
      <c r="DA7" s="1023"/>
      <c r="DB7" s="1021" t="s">
        <v>527</v>
      </c>
      <c r="DC7" s="1022"/>
      <c r="DD7" s="1022"/>
      <c r="DE7" s="1022"/>
      <c r="DF7" s="1023"/>
      <c r="DG7" s="1021" t="s">
        <v>527</v>
      </c>
      <c r="DH7" s="1022"/>
      <c r="DI7" s="1022"/>
      <c r="DJ7" s="1022"/>
      <c r="DK7" s="1023"/>
      <c r="DL7" s="1021" t="s">
        <v>527</v>
      </c>
      <c r="DM7" s="1022"/>
      <c r="DN7" s="1022"/>
      <c r="DO7" s="1022"/>
      <c r="DP7" s="1023"/>
      <c r="DQ7" s="1021" t="s">
        <v>527</v>
      </c>
      <c r="DR7" s="1022"/>
      <c r="DS7" s="1022"/>
      <c r="DT7" s="1022"/>
      <c r="DU7" s="1023"/>
      <c r="DV7" s="1024" t="s">
        <v>540</v>
      </c>
      <c r="DW7" s="1025"/>
      <c r="DX7" s="1025"/>
      <c r="DY7" s="1025"/>
      <c r="DZ7" s="1026"/>
      <c r="EA7" s="205"/>
    </row>
    <row r="8" spans="1:131" s="206" customFormat="1" ht="26.25" customHeight="1">
      <c r="A8" s="212">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7"/>
      <c r="AL8" s="1118"/>
      <c r="AM8" s="1118"/>
      <c r="AN8" s="1118"/>
      <c r="AO8" s="1118"/>
      <c r="AP8" s="1118"/>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2</v>
      </c>
      <c r="BR8" s="214" t="s">
        <v>544</v>
      </c>
      <c r="BS8" s="1046" t="s">
        <v>538</v>
      </c>
      <c r="BT8" s="1047"/>
      <c r="BU8" s="1047"/>
      <c r="BV8" s="1047"/>
      <c r="BW8" s="1047"/>
      <c r="BX8" s="1047"/>
      <c r="BY8" s="1047"/>
      <c r="BZ8" s="1047"/>
      <c r="CA8" s="1047"/>
      <c r="CB8" s="1047"/>
      <c r="CC8" s="1047"/>
      <c r="CD8" s="1047"/>
      <c r="CE8" s="1047"/>
      <c r="CF8" s="1047"/>
      <c r="CG8" s="1048"/>
      <c r="CH8" s="1021">
        <v>-7</v>
      </c>
      <c r="CI8" s="1022"/>
      <c r="CJ8" s="1022"/>
      <c r="CK8" s="1022"/>
      <c r="CL8" s="1023"/>
      <c r="CM8" s="1021">
        <v>665</v>
      </c>
      <c r="CN8" s="1022"/>
      <c r="CO8" s="1022"/>
      <c r="CP8" s="1022"/>
      <c r="CQ8" s="1023"/>
      <c r="CR8" s="1021">
        <v>500</v>
      </c>
      <c r="CS8" s="1022"/>
      <c r="CT8" s="1022"/>
      <c r="CU8" s="1022"/>
      <c r="CV8" s="1023"/>
      <c r="CW8" s="1021">
        <v>389</v>
      </c>
      <c r="CX8" s="1022"/>
      <c r="CY8" s="1022"/>
      <c r="CZ8" s="1022"/>
      <c r="DA8" s="1023"/>
      <c r="DB8" s="1021" t="s">
        <v>539</v>
      </c>
      <c r="DC8" s="1022"/>
      <c r="DD8" s="1022"/>
      <c r="DE8" s="1022"/>
      <c r="DF8" s="1023"/>
      <c r="DG8" s="1021" t="s">
        <v>539</v>
      </c>
      <c r="DH8" s="1022"/>
      <c r="DI8" s="1022"/>
      <c r="DJ8" s="1022"/>
      <c r="DK8" s="1023"/>
      <c r="DL8" s="1021" t="s">
        <v>539</v>
      </c>
      <c r="DM8" s="1022"/>
      <c r="DN8" s="1022"/>
      <c r="DO8" s="1022"/>
      <c r="DP8" s="1023"/>
      <c r="DQ8" s="1021" t="s">
        <v>539</v>
      </c>
      <c r="DR8" s="1022"/>
      <c r="DS8" s="1022"/>
      <c r="DT8" s="1022"/>
      <c r="DU8" s="1023"/>
      <c r="DV8" s="1024"/>
      <c r="DW8" s="1025"/>
      <c r="DX8" s="1025"/>
      <c r="DY8" s="1025"/>
      <c r="DZ8" s="1026"/>
      <c r="EA8" s="205"/>
    </row>
    <row r="9" spans="1:131" s="206" customFormat="1" ht="26.25" customHeight="1">
      <c r="A9" s="212">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7"/>
      <c r="AL9" s="1118"/>
      <c r="AM9" s="1118"/>
      <c r="AN9" s="1118"/>
      <c r="AO9" s="1118"/>
      <c r="AP9" s="1118"/>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3</v>
      </c>
      <c r="BR9" s="214"/>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5"/>
    </row>
    <row r="10" spans="1:131" s="206" customFormat="1" ht="26.25" customHeight="1">
      <c r="A10" s="212">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4</v>
      </c>
      <c r="BR10" s="214"/>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5"/>
    </row>
    <row r="11" spans="1:131" s="206" customFormat="1" ht="26.25" customHeight="1">
      <c r="A11" s="212">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5</v>
      </c>
      <c r="BR11" s="214"/>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5"/>
    </row>
    <row r="12" spans="1:131" s="206" customFormat="1" ht="26.25" customHeight="1">
      <c r="A12" s="212">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6</v>
      </c>
      <c r="BR12" s="214"/>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5"/>
    </row>
    <row r="13" spans="1:131" s="206" customFormat="1" ht="26.25" customHeight="1">
      <c r="A13" s="212">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7</v>
      </c>
      <c r="BR13" s="214"/>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5"/>
    </row>
    <row r="14" spans="1:131" s="206" customFormat="1" ht="26.25" customHeight="1">
      <c r="A14" s="212">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8</v>
      </c>
      <c r="BR14" s="214"/>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5"/>
    </row>
    <row r="15" spans="1:131" s="206" customFormat="1" ht="26.25" customHeight="1">
      <c r="A15" s="212">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9</v>
      </c>
      <c r="BR15" s="214"/>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5"/>
    </row>
    <row r="16" spans="1:131" s="206" customFormat="1" ht="26.25" customHeight="1">
      <c r="A16" s="212">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10</v>
      </c>
      <c r="BR16" s="214"/>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5"/>
    </row>
    <row r="17" spans="1:131" s="206" customFormat="1" ht="26.25" customHeight="1">
      <c r="A17" s="212">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11</v>
      </c>
      <c r="BR17" s="214"/>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5"/>
    </row>
    <row r="18" spans="1:131" s="206" customFormat="1" ht="26.25" customHeight="1">
      <c r="A18" s="212">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12</v>
      </c>
      <c r="BR18" s="214"/>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5"/>
    </row>
    <row r="19" spans="1:131" s="206" customFormat="1" ht="26.25" customHeight="1">
      <c r="A19" s="212">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13</v>
      </c>
      <c r="BR19" s="214"/>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5"/>
    </row>
    <row r="20" spans="1:131" s="206" customFormat="1" ht="26.25" customHeight="1">
      <c r="A20" s="212">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14</v>
      </c>
      <c r="BR20" s="214"/>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5"/>
    </row>
    <row r="21" spans="1:131" s="206" customFormat="1" ht="26.25" customHeight="1" thickBot="1">
      <c r="A21" s="212">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15</v>
      </c>
      <c r="BR21" s="214"/>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5"/>
    </row>
    <row r="22" spans="1:131" s="206" customFormat="1" ht="26.25" customHeight="1">
      <c r="A22" s="212">
        <v>16</v>
      </c>
      <c r="B22" s="1069"/>
      <c r="C22" s="1070"/>
      <c r="D22" s="1070"/>
      <c r="E22" s="1070"/>
      <c r="F22" s="1070"/>
      <c r="G22" s="1070"/>
      <c r="H22" s="1070"/>
      <c r="I22" s="1070"/>
      <c r="J22" s="1070"/>
      <c r="K22" s="1070"/>
      <c r="L22" s="1070"/>
      <c r="M22" s="1070"/>
      <c r="N22" s="1070"/>
      <c r="O22" s="1070"/>
      <c r="P22" s="1071"/>
      <c r="Q22" s="1112"/>
      <c r="R22" s="1113"/>
      <c r="S22" s="1113"/>
      <c r="T22" s="1113"/>
      <c r="U22" s="1113"/>
      <c r="V22" s="1113"/>
      <c r="W22" s="1113"/>
      <c r="X22" s="1113"/>
      <c r="Y22" s="1113"/>
      <c r="Z22" s="1113"/>
      <c r="AA22" s="1113"/>
      <c r="AB22" s="1113"/>
      <c r="AC22" s="1113"/>
      <c r="AD22" s="1113"/>
      <c r="AE22" s="1114"/>
      <c r="AF22" s="1051"/>
      <c r="AG22" s="1052"/>
      <c r="AH22" s="1052"/>
      <c r="AI22" s="1052"/>
      <c r="AJ22" s="1053"/>
      <c r="AK22" s="1108"/>
      <c r="AL22" s="1109"/>
      <c r="AM22" s="1109"/>
      <c r="AN22" s="1109"/>
      <c r="AO22" s="1109"/>
      <c r="AP22" s="1109"/>
      <c r="AQ22" s="1109"/>
      <c r="AR22" s="1109"/>
      <c r="AS22" s="1109"/>
      <c r="AT22" s="1109"/>
      <c r="AU22" s="1110"/>
      <c r="AV22" s="1110"/>
      <c r="AW22" s="1110"/>
      <c r="AX22" s="1110"/>
      <c r="AY22" s="1111"/>
      <c r="AZ22" s="1067" t="s">
        <v>362</v>
      </c>
      <c r="BA22" s="1067"/>
      <c r="BB22" s="1067"/>
      <c r="BC22" s="1067"/>
      <c r="BD22" s="1068"/>
      <c r="BE22" s="204"/>
      <c r="BF22" s="204"/>
      <c r="BG22" s="204"/>
      <c r="BH22" s="204"/>
      <c r="BI22" s="204"/>
      <c r="BJ22" s="204"/>
      <c r="BK22" s="204"/>
      <c r="BL22" s="204"/>
      <c r="BM22" s="204"/>
      <c r="BN22" s="204"/>
      <c r="BO22" s="204"/>
      <c r="BP22" s="204"/>
      <c r="BQ22" s="213">
        <v>16</v>
      </c>
      <c r="BR22" s="214"/>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99">
        <f>SUM(Q7:U22)</f>
        <v>129434</v>
      </c>
      <c r="R23" s="1100"/>
      <c r="S23" s="1100"/>
      <c r="T23" s="1100"/>
      <c r="U23" s="1100"/>
      <c r="V23" s="1100">
        <f t="shared" ref="V23" si="0">SUM(V7:Z22)</f>
        <v>120105</v>
      </c>
      <c r="W23" s="1100"/>
      <c r="X23" s="1100"/>
      <c r="Y23" s="1100"/>
      <c r="Z23" s="1100"/>
      <c r="AA23" s="1100">
        <f t="shared" ref="AA23" si="1">SUM(AA7:AE22)</f>
        <v>9328</v>
      </c>
      <c r="AB23" s="1100"/>
      <c r="AC23" s="1100"/>
      <c r="AD23" s="1100"/>
      <c r="AE23" s="1101"/>
      <c r="AF23" s="1102">
        <v>9223</v>
      </c>
      <c r="AG23" s="1100"/>
      <c r="AH23" s="1100"/>
      <c r="AI23" s="1100"/>
      <c r="AJ23" s="1103"/>
      <c r="AK23" s="1104"/>
      <c r="AL23" s="1105"/>
      <c r="AM23" s="1105"/>
      <c r="AN23" s="1105"/>
      <c r="AO23" s="1105"/>
      <c r="AP23" s="1100">
        <f t="shared" ref="AP23" si="2">SUM(AP7:AT22)</f>
        <v>2767</v>
      </c>
      <c r="AQ23" s="1100"/>
      <c r="AR23" s="1100"/>
      <c r="AS23" s="1100"/>
      <c r="AT23" s="1100"/>
      <c r="AU23" s="1106"/>
      <c r="AV23" s="1106"/>
      <c r="AW23" s="1106"/>
      <c r="AX23" s="1106"/>
      <c r="AY23" s="1107"/>
      <c r="AZ23" s="1096" t="s">
        <v>108</v>
      </c>
      <c r="BA23" s="1097"/>
      <c r="BB23" s="1097"/>
      <c r="BC23" s="1097"/>
      <c r="BD23" s="1098"/>
      <c r="BE23" s="204"/>
      <c r="BF23" s="204"/>
      <c r="BG23" s="204"/>
      <c r="BH23" s="204"/>
      <c r="BI23" s="204"/>
      <c r="BJ23" s="204"/>
      <c r="BK23" s="204"/>
      <c r="BL23" s="204"/>
      <c r="BM23" s="204"/>
      <c r="BN23" s="204"/>
      <c r="BO23" s="204"/>
      <c r="BP23" s="204"/>
      <c r="BQ23" s="213">
        <v>17</v>
      </c>
      <c r="BR23" s="214"/>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5"/>
    </row>
    <row r="24" spans="1:131" s="206" customFormat="1" ht="26.25" customHeight="1">
      <c r="A24" s="1095" t="s">
        <v>365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5"/>
    </row>
    <row r="25" spans="1:131" s="198" customFormat="1" ht="26.25" customHeight="1" thickBot="1">
      <c r="A25" s="1094" t="s">
        <v>366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7"/>
    </row>
    <row r="26" spans="1:131" s="198" customFormat="1" ht="26.25" customHeight="1">
      <c r="A26" s="1027" t="s">
        <v>344</v>
      </c>
      <c r="B26" s="1028"/>
      <c r="C26" s="1028"/>
      <c r="D26" s="1028"/>
      <c r="E26" s="1028"/>
      <c r="F26" s="1028"/>
      <c r="G26" s="1028"/>
      <c r="H26" s="1028"/>
      <c r="I26" s="1028"/>
      <c r="J26" s="1028"/>
      <c r="K26" s="1028"/>
      <c r="L26" s="1028"/>
      <c r="M26" s="1028"/>
      <c r="N26" s="1028"/>
      <c r="O26" s="1028"/>
      <c r="P26" s="1029"/>
      <c r="Q26" s="1033" t="s">
        <v>367</v>
      </c>
      <c r="R26" s="1034"/>
      <c r="S26" s="1034"/>
      <c r="T26" s="1034"/>
      <c r="U26" s="1035"/>
      <c r="V26" s="1033" t="s">
        <v>368</v>
      </c>
      <c r="W26" s="1034"/>
      <c r="X26" s="1034"/>
      <c r="Y26" s="1034"/>
      <c r="Z26" s="1035"/>
      <c r="AA26" s="1033" t="s">
        <v>369</v>
      </c>
      <c r="AB26" s="1034"/>
      <c r="AC26" s="1034"/>
      <c r="AD26" s="1034"/>
      <c r="AE26" s="1034"/>
      <c r="AF26" s="1090" t="s">
        <v>370</v>
      </c>
      <c r="AG26" s="1040"/>
      <c r="AH26" s="1040"/>
      <c r="AI26" s="1040"/>
      <c r="AJ26" s="1091"/>
      <c r="AK26" s="1034" t="s">
        <v>371</v>
      </c>
      <c r="AL26" s="1034"/>
      <c r="AM26" s="1034"/>
      <c r="AN26" s="1034"/>
      <c r="AO26" s="1035"/>
      <c r="AP26" s="1033" t="s">
        <v>372</v>
      </c>
      <c r="AQ26" s="1034"/>
      <c r="AR26" s="1034"/>
      <c r="AS26" s="1034"/>
      <c r="AT26" s="1035"/>
      <c r="AU26" s="1033" t="s">
        <v>373</v>
      </c>
      <c r="AV26" s="1034"/>
      <c r="AW26" s="1034"/>
      <c r="AX26" s="1034"/>
      <c r="AY26" s="1035"/>
      <c r="AZ26" s="1033" t="s">
        <v>374</v>
      </c>
      <c r="BA26" s="1034"/>
      <c r="BB26" s="1034"/>
      <c r="BC26" s="1034"/>
      <c r="BD26" s="1035"/>
      <c r="BE26" s="1033" t="s">
        <v>351</v>
      </c>
      <c r="BF26" s="1034"/>
      <c r="BG26" s="1034"/>
      <c r="BH26" s="1034"/>
      <c r="BI26" s="1049"/>
      <c r="BJ26" s="203"/>
      <c r="BK26" s="203"/>
      <c r="BL26" s="203"/>
      <c r="BM26" s="203"/>
      <c r="BN26" s="203"/>
      <c r="BO26" s="216"/>
      <c r="BP26" s="216"/>
      <c r="BQ26" s="213">
        <v>20</v>
      </c>
      <c r="BR26" s="214"/>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2"/>
      <c r="AG27" s="1043"/>
      <c r="AH27" s="1043"/>
      <c r="AI27" s="1043"/>
      <c r="AJ27" s="1093"/>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3"/>
      <c r="BK27" s="203"/>
      <c r="BL27" s="203"/>
      <c r="BM27" s="203"/>
      <c r="BN27" s="203"/>
      <c r="BO27" s="216"/>
      <c r="BP27" s="216"/>
      <c r="BQ27" s="213">
        <v>21</v>
      </c>
      <c r="BR27" s="214"/>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7"/>
    </row>
    <row r="28" spans="1:131" s="198" customFormat="1" ht="26.25" customHeight="1" thickTop="1">
      <c r="A28" s="217">
        <v>1</v>
      </c>
      <c r="B28" s="1081" t="s">
        <v>375</v>
      </c>
      <c r="C28" s="1082"/>
      <c r="D28" s="1082"/>
      <c r="E28" s="1082"/>
      <c r="F28" s="1082"/>
      <c r="G28" s="1082"/>
      <c r="H28" s="1082"/>
      <c r="I28" s="1082"/>
      <c r="J28" s="1082"/>
      <c r="K28" s="1082"/>
      <c r="L28" s="1082"/>
      <c r="M28" s="1082"/>
      <c r="N28" s="1082"/>
      <c r="O28" s="1082"/>
      <c r="P28" s="1083"/>
      <c r="Q28" s="1084">
        <v>27263</v>
      </c>
      <c r="R28" s="1085"/>
      <c r="S28" s="1085"/>
      <c r="T28" s="1085"/>
      <c r="U28" s="1085"/>
      <c r="V28" s="1085">
        <v>26607</v>
      </c>
      <c r="W28" s="1085"/>
      <c r="X28" s="1085"/>
      <c r="Y28" s="1085"/>
      <c r="Z28" s="1085"/>
      <c r="AA28" s="1085">
        <v>656</v>
      </c>
      <c r="AB28" s="1085"/>
      <c r="AC28" s="1085"/>
      <c r="AD28" s="1085"/>
      <c r="AE28" s="1086"/>
      <c r="AF28" s="1087">
        <v>656</v>
      </c>
      <c r="AG28" s="1085"/>
      <c r="AH28" s="1085"/>
      <c r="AI28" s="1085"/>
      <c r="AJ28" s="1088"/>
      <c r="AK28" s="1089">
        <v>2854</v>
      </c>
      <c r="AL28" s="1078"/>
      <c r="AM28" s="1078"/>
      <c r="AN28" s="1078"/>
      <c r="AO28" s="1078"/>
      <c r="AP28" s="1078" t="s">
        <v>528</v>
      </c>
      <c r="AQ28" s="1078"/>
      <c r="AR28" s="1078"/>
      <c r="AS28" s="1078"/>
      <c r="AT28" s="1078"/>
      <c r="AU28" s="1078" t="s">
        <v>529</v>
      </c>
      <c r="AV28" s="1078"/>
      <c r="AW28" s="1078"/>
      <c r="AX28" s="1078"/>
      <c r="AY28" s="1078"/>
      <c r="AZ28" s="1078" t="s">
        <v>527</v>
      </c>
      <c r="BA28" s="1078"/>
      <c r="BB28" s="1078"/>
      <c r="BC28" s="1078"/>
      <c r="BD28" s="1078"/>
      <c r="BE28" s="1079"/>
      <c r="BF28" s="1079"/>
      <c r="BG28" s="1079"/>
      <c r="BH28" s="1079"/>
      <c r="BI28" s="1080"/>
      <c r="BJ28" s="203"/>
      <c r="BK28" s="203"/>
      <c r="BL28" s="203"/>
      <c r="BM28" s="203"/>
      <c r="BN28" s="203"/>
      <c r="BO28" s="216"/>
      <c r="BP28" s="216"/>
      <c r="BQ28" s="213">
        <v>22</v>
      </c>
      <c r="BR28" s="214"/>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7"/>
    </row>
    <row r="29" spans="1:131" s="198" customFormat="1" ht="26.25" customHeight="1">
      <c r="A29" s="217">
        <v>2</v>
      </c>
      <c r="B29" s="1069" t="s">
        <v>376</v>
      </c>
      <c r="C29" s="1070"/>
      <c r="D29" s="1070"/>
      <c r="E29" s="1070"/>
      <c r="F29" s="1070"/>
      <c r="G29" s="1070"/>
      <c r="H29" s="1070"/>
      <c r="I29" s="1070"/>
      <c r="J29" s="1070"/>
      <c r="K29" s="1070"/>
      <c r="L29" s="1070"/>
      <c r="M29" s="1070"/>
      <c r="N29" s="1070"/>
      <c r="O29" s="1070"/>
      <c r="P29" s="1071"/>
      <c r="Q29" s="1075">
        <v>4826</v>
      </c>
      <c r="R29" s="1076"/>
      <c r="S29" s="1076"/>
      <c r="T29" s="1076"/>
      <c r="U29" s="1076"/>
      <c r="V29" s="1076">
        <v>4690</v>
      </c>
      <c r="W29" s="1076"/>
      <c r="X29" s="1076"/>
      <c r="Y29" s="1076"/>
      <c r="Z29" s="1076"/>
      <c r="AA29" s="1076">
        <v>136</v>
      </c>
      <c r="AB29" s="1076"/>
      <c r="AC29" s="1076"/>
      <c r="AD29" s="1076"/>
      <c r="AE29" s="1077"/>
      <c r="AF29" s="1051">
        <v>136</v>
      </c>
      <c r="AG29" s="1052"/>
      <c r="AH29" s="1052"/>
      <c r="AI29" s="1052"/>
      <c r="AJ29" s="1053"/>
      <c r="AK29" s="976">
        <v>1738</v>
      </c>
      <c r="AL29" s="967"/>
      <c r="AM29" s="967"/>
      <c r="AN29" s="967"/>
      <c r="AO29" s="967"/>
      <c r="AP29" s="967" t="s">
        <v>473</v>
      </c>
      <c r="AQ29" s="967"/>
      <c r="AR29" s="967"/>
      <c r="AS29" s="967"/>
      <c r="AT29" s="967"/>
      <c r="AU29" s="967" t="s">
        <v>473</v>
      </c>
      <c r="AV29" s="967"/>
      <c r="AW29" s="967"/>
      <c r="AX29" s="967"/>
      <c r="AY29" s="967"/>
      <c r="AZ29" s="967" t="s">
        <v>473</v>
      </c>
      <c r="BA29" s="967"/>
      <c r="BB29" s="967"/>
      <c r="BC29" s="967"/>
      <c r="BD29" s="967"/>
      <c r="BE29" s="1064"/>
      <c r="BF29" s="1064"/>
      <c r="BG29" s="1064"/>
      <c r="BH29" s="1064"/>
      <c r="BI29" s="1065"/>
      <c r="BJ29" s="203"/>
      <c r="BK29" s="203"/>
      <c r="BL29" s="203"/>
      <c r="BM29" s="203"/>
      <c r="BN29" s="203"/>
      <c r="BO29" s="216"/>
      <c r="BP29" s="216"/>
      <c r="BQ29" s="213">
        <v>23</v>
      </c>
      <c r="BR29" s="214"/>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7"/>
    </row>
    <row r="30" spans="1:131" s="198" customFormat="1" ht="26.25" customHeight="1">
      <c r="A30" s="217">
        <v>3</v>
      </c>
      <c r="B30" s="1069" t="s">
        <v>377</v>
      </c>
      <c r="C30" s="1070"/>
      <c r="D30" s="1070"/>
      <c r="E30" s="1070"/>
      <c r="F30" s="1070"/>
      <c r="G30" s="1070"/>
      <c r="H30" s="1070"/>
      <c r="I30" s="1070"/>
      <c r="J30" s="1070"/>
      <c r="K30" s="1070"/>
      <c r="L30" s="1070"/>
      <c r="M30" s="1070"/>
      <c r="N30" s="1070"/>
      <c r="O30" s="1070"/>
      <c r="P30" s="1071"/>
      <c r="Q30" s="1075">
        <v>15031</v>
      </c>
      <c r="R30" s="1076"/>
      <c r="S30" s="1076"/>
      <c r="T30" s="1076"/>
      <c r="U30" s="1076"/>
      <c r="V30" s="1076">
        <v>14698</v>
      </c>
      <c r="W30" s="1076"/>
      <c r="X30" s="1076"/>
      <c r="Y30" s="1076"/>
      <c r="Z30" s="1076"/>
      <c r="AA30" s="1076">
        <v>333</v>
      </c>
      <c r="AB30" s="1076"/>
      <c r="AC30" s="1076"/>
      <c r="AD30" s="1076"/>
      <c r="AE30" s="1077"/>
      <c r="AF30" s="1051">
        <v>333</v>
      </c>
      <c r="AG30" s="1052"/>
      <c r="AH30" s="1052"/>
      <c r="AI30" s="1052"/>
      <c r="AJ30" s="1053"/>
      <c r="AK30" s="976">
        <v>2500</v>
      </c>
      <c r="AL30" s="967"/>
      <c r="AM30" s="967"/>
      <c r="AN30" s="967"/>
      <c r="AO30" s="967"/>
      <c r="AP30" s="967" t="s">
        <v>473</v>
      </c>
      <c r="AQ30" s="967"/>
      <c r="AR30" s="967"/>
      <c r="AS30" s="967"/>
      <c r="AT30" s="967"/>
      <c r="AU30" s="967" t="s">
        <v>528</v>
      </c>
      <c r="AV30" s="967"/>
      <c r="AW30" s="967"/>
      <c r="AX30" s="967"/>
      <c r="AY30" s="967"/>
      <c r="AZ30" s="967" t="s">
        <v>527</v>
      </c>
      <c r="BA30" s="967"/>
      <c r="BB30" s="967"/>
      <c r="BC30" s="967"/>
      <c r="BD30" s="967"/>
      <c r="BE30" s="1064"/>
      <c r="BF30" s="1064"/>
      <c r="BG30" s="1064"/>
      <c r="BH30" s="1064"/>
      <c r="BI30" s="1065"/>
      <c r="BJ30" s="203"/>
      <c r="BK30" s="203"/>
      <c r="BL30" s="203"/>
      <c r="BM30" s="203"/>
      <c r="BN30" s="203"/>
      <c r="BO30" s="216"/>
      <c r="BP30" s="216"/>
      <c r="BQ30" s="213">
        <v>24</v>
      </c>
      <c r="BR30" s="214"/>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7"/>
    </row>
    <row r="31" spans="1:131" s="198" customFormat="1" ht="26.25" customHeight="1">
      <c r="A31" s="217">
        <v>4</v>
      </c>
      <c r="B31" s="1069"/>
      <c r="C31" s="1070"/>
      <c r="D31" s="1070"/>
      <c r="E31" s="1070"/>
      <c r="F31" s="1070"/>
      <c r="G31" s="1070"/>
      <c r="H31" s="1070"/>
      <c r="I31" s="1070"/>
      <c r="J31" s="1070"/>
      <c r="K31" s="1070"/>
      <c r="L31" s="1070"/>
      <c r="M31" s="1070"/>
      <c r="N31" s="1070"/>
      <c r="O31" s="1070"/>
      <c r="P31" s="1071"/>
      <c r="Q31" s="1075"/>
      <c r="R31" s="1076"/>
      <c r="S31" s="1076"/>
      <c r="T31" s="1076"/>
      <c r="U31" s="1076"/>
      <c r="V31" s="1076"/>
      <c r="W31" s="1076"/>
      <c r="X31" s="1076"/>
      <c r="Y31" s="1076"/>
      <c r="Z31" s="1076"/>
      <c r="AA31" s="1076"/>
      <c r="AB31" s="1076"/>
      <c r="AC31" s="1076"/>
      <c r="AD31" s="1076"/>
      <c r="AE31" s="1077"/>
      <c r="AF31" s="1051"/>
      <c r="AG31" s="1052"/>
      <c r="AH31" s="1052"/>
      <c r="AI31" s="1052"/>
      <c r="AJ31" s="1053"/>
      <c r="AK31" s="976"/>
      <c r="AL31" s="967"/>
      <c r="AM31" s="967"/>
      <c r="AN31" s="967"/>
      <c r="AO31" s="967"/>
      <c r="AP31" s="967"/>
      <c r="AQ31" s="967"/>
      <c r="AR31" s="967"/>
      <c r="AS31" s="967"/>
      <c r="AT31" s="967"/>
      <c r="AU31" s="967"/>
      <c r="AV31" s="967"/>
      <c r="AW31" s="967"/>
      <c r="AX31" s="967"/>
      <c r="AY31" s="967"/>
      <c r="AZ31" s="1074"/>
      <c r="BA31" s="1074"/>
      <c r="BB31" s="1074"/>
      <c r="BC31" s="1074"/>
      <c r="BD31" s="1074"/>
      <c r="BE31" s="1064"/>
      <c r="BF31" s="1064"/>
      <c r="BG31" s="1064"/>
      <c r="BH31" s="1064"/>
      <c r="BI31" s="1065"/>
      <c r="BJ31" s="203"/>
      <c r="BK31" s="203"/>
      <c r="BL31" s="203"/>
      <c r="BM31" s="203"/>
      <c r="BN31" s="203"/>
      <c r="BO31" s="216"/>
      <c r="BP31" s="216"/>
      <c r="BQ31" s="213">
        <v>25</v>
      </c>
      <c r="BR31" s="214"/>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7"/>
    </row>
    <row r="32" spans="1:131" s="198" customFormat="1" ht="26.25" customHeight="1">
      <c r="A32" s="217">
        <v>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976"/>
      <c r="AL32" s="967"/>
      <c r="AM32" s="967"/>
      <c r="AN32" s="967"/>
      <c r="AO32" s="967"/>
      <c r="AP32" s="967"/>
      <c r="AQ32" s="967"/>
      <c r="AR32" s="967"/>
      <c r="AS32" s="967"/>
      <c r="AT32" s="967"/>
      <c r="AU32" s="967"/>
      <c r="AV32" s="967"/>
      <c r="AW32" s="967"/>
      <c r="AX32" s="967"/>
      <c r="AY32" s="967"/>
      <c r="AZ32" s="1074"/>
      <c r="BA32" s="1074"/>
      <c r="BB32" s="1074"/>
      <c r="BC32" s="1074"/>
      <c r="BD32" s="1074"/>
      <c r="BE32" s="1064"/>
      <c r="BF32" s="1064"/>
      <c r="BG32" s="1064"/>
      <c r="BH32" s="1064"/>
      <c r="BI32" s="1065"/>
      <c r="BJ32" s="203"/>
      <c r="BK32" s="203"/>
      <c r="BL32" s="203"/>
      <c r="BM32" s="203"/>
      <c r="BN32" s="203"/>
      <c r="BO32" s="216"/>
      <c r="BP32" s="216"/>
      <c r="BQ32" s="213">
        <v>26</v>
      </c>
      <c r="BR32" s="214"/>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7"/>
    </row>
    <row r="33" spans="1:131" s="198" customFormat="1" ht="26.25" customHeight="1">
      <c r="A33" s="217">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976"/>
      <c r="AL33" s="967"/>
      <c r="AM33" s="967"/>
      <c r="AN33" s="967"/>
      <c r="AO33" s="967"/>
      <c r="AP33" s="967"/>
      <c r="AQ33" s="967"/>
      <c r="AR33" s="967"/>
      <c r="AS33" s="967"/>
      <c r="AT33" s="967"/>
      <c r="AU33" s="967"/>
      <c r="AV33" s="967"/>
      <c r="AW33" s="967"/>
      <c r="AX33" s="967"/>
      <c r="AY33" s="967"/>
      <c r="AZ33" s="1074"/>
      <c r="BA33" s="1074"/>
      <c r="BB33" s="1074"/>
      <c r="BC33" s="1074"/>
      <c r="BD33" s="1074"/>
      <c r="BE33" s="1064"/>
      <c r="BF33" s="1064"/>
      <c r="BG33" s="1064"/>
      <c r="BH33" s="1064"/>
      <c r="BI33" s="1065"/>
      <c r="BJ33" s="203"/>
      <c r="BK33" s="203"/>
      <c r="BL33" s="203"/>
      <c r="BM33" s="203"/>
      <c r="BN33" s="203"/>
      <c r="BO33" s="216"/>
      <c r="BP33" s="216"/>
      <c r="BQ33" s="213">
        <v>27</v>
      </c>
      <c r="BR33" s="214"/>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7"/>
    </row>
    <row r="34" spans="1:131" s="198" customFormat="1" ht="26.25" customHeight="1">
      <c r="A34" s="217">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976"/>
      <c r="AL34" s="967"/>
      <c r="AM34" s="967"/>
      <c r="AN34" s="967"/>
      <c r="AO34" s="967"/>
      <c r="AP34" s="967"/>
      <c r="AQ34" s="967"/>
      <c r="AR34" s="967"/>
      <c r="AS34" s="967"/>
      <c r="AT34" s="967"/>
      <c r="AU34" s="967"/>
      <c r="AV34" s="967"/>
      <c r="AW34" s="967"/>
      <c r="AX34" s="967"/>
      <c r="AY34" s="967"/>
      <c r="AZ34" s="1074"/>
      <c r="BA34" s="1074"/>
      <c r="BB34" s="1074"/>
      <c r="BC34" s="1074"/>
      <c r="BD34" s="1074"/>
      <c r="BE34" s="1064"/>
      <c r="BF34" s="1064"/>
      <c r="BG34" s="1064"/>
      <c r="BH34" s="1064"/>
      <c r="BI34" s="1065"/>
      <c r="BJ34" s="203"/>
      <c r="BK34" s="203"/>
      <c r="BL34" s="203"/>
      <c r="BM34" s="203"/>
      <c r="BN34" s="203"/>
      <c r="BO34" s="216"/>
      <c r="BP34" s="216"/>
      <c r="BQ34" s="213">
        <v>28</v>
      </c>
      <c r="BR34" s="214"/>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7"/>
    </row>
    <row r="35" spans="1:131" s="198" customFormat="1" ht="26.25" customHeight="1">
      <c r="A35" s="217">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976"/>
      <c r="AL35" s="967"/>
      <c r="AM35" s="967"/>
      <c r="AN35" s="967"/>
      <c r="AO35" s="967"/>
      <c r="AP35" s="967"/>
      <c r="AQ35" s="967"/>
      <c r="AR35" s="967"/>
      <c r="AS35" s="967"/>
      <c r="AT35" s="967"/>
      <c r="AU35" s="967"/>
      <c r="AV35" s="967"/>
      <c r="AW35" s="967"/>
      <c r="AX35" s="967"/>
      <c r="AY35" s="967"/>
      <c r="AZ35" s="1074"/>
      <c r="BA35" s="1074"/>
      <c r="BB35" s="1074"/>
      <c r="BC35" s="1074"/>
      <c r="BD35" s="1074"/>
      <c r="BE35" s="1064"/>
      <c r="BF35" s="1064"/>
      <c r="BG35" s="1064"/>
      <c r="BH35" s="1064"/>
      <c r="BI35" s="1065"/>
      <c r="BJ35" s="203"/>
      <c r="BK35" s="203"/>
      <c r="BL35" s="203"/>
      <c r="BM35" s="203"/>
      <c r="BN35" s="203"/>
      <c r="BO35" s="216"/>
      <c r="BP35" s="216"/>
      <c r="BQ35" s="213">
        <v>29</v>
      </c>
      <c r="BR35" s="214"/>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7"/>
    </row>
    <row r="36" spans="1:131" s="198" customFormat="1" ht="26.25" customHeight="1">
      <c r="A36" s="217">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976"/>
      <c r="AL36" s="967"/>
      <c r="AM36" s="967"/>
      <c r="AN36" s="967"/>
      <c r="AO36" s="967"/>
      <c r="AP36" s="967"/>
      <c r="AQ36" s="967"/>
      <c r="AR36" s="967"/>
      <c r="AS36" s="967"/>
      <c r="AT36" s="967"/>
      <c r="AU36" s="967"/>
      <c r="AV36" s="967"/>
      <c r="AW36" s="967"/>
      <c r="AX36" s="967"/>
      <c r="AY36" s="967"/>
      <c r="AZ36" s="1074"/>
      <c r="BA36" s="1074"/>
      <c r="BB36" s="1074"/>
      <c r="BC36" s="1074"/>
      <c r="BD36" s="1074"/>
      <c r="BE36" s="1064"/>
      <c r="BF36" s="1064"/>
      <c r="BG36" s="1064"/>
      <c r="BH36" s="1064"/>
      <c r="BI36" s="1065"/>
      <c r="BJ36" s="203"/>
      <c r="BK36" s="203"/>
      <c r="BL36" s="203"/>
      <c r="BM36" s="203"/>
      <c r="BN36" s="203"/>
      <c r="BO36" s="216"/>
      <c r="BP36" s="216"/>
      <c r="BQ36" s="213">
        <v>30</v>
      </c>
      <c r="BR36" s="214"/>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7"/>
    </row>
    <row r="37" spans="1:131" s="198" customFormat="1" ht="26.25" customHeight="1">
      <c r="A37" s="217">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976"/>
      <c r="AL37" s="967"/>
      <c r="AM37" s="967"/>
      <c r="AN37" s="967"/>
      <c r="AO37" s="967"/>
      <c r="AP37" s="967"/>
      <c r="AQ37" s="967"/>
      <c r="AR37" s="967"/>
      <c r="AS37" s="967"/>
      <c r="AT37" s="967"/>
      <c r="AU37" s="967"/>
      <c r="AV37" s="967"/>
      <c r="AW37" s="967"/>
      <c r="AX37" s="967"/>
      <c r="AY37" s="967"/>
      <c r="AZ37" s="1074"/>
      <c r="BA37" s="1074"/>
      <c r="BB37" s="1074"/>
      <c r="BC37" s="1074"/>
      <c r="BD37" s="1074"/>
      <c r="BE37" s="1064"/>
      <c r="BF37" s="1064"/>
      <c r="BG37" s="1064"/>
      <c r="BH37" s="1064"/>
      <c r="BI37" s="1065"/>
      <c r="BJ37" s="203"/>
      <c r="BK37" s="203"/>
      <c r="BL37" s="203"/>
      <c r="BM37" s="203"/>
      <c r="BN37" s="203"/>
      <c r="BO37" s="216"/>
      <c r="BP37" s="216"/>
      <c r="BQ37" s="213">
        <v>31</v>
      </c>
      <c r="BR37" s="214"/>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7"/>
    </row>
    <row r="38" spans="1:131" s="198" customFormat="1" ht="26.25" customHeight="1">
      <c r="A38" s="217">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976"/>
      <c r="AL38" s="967"/>
      <c r="AM38" s="967"/>
      <c r="AN38" s="967"/>
      <c r="AO38" s="967"/>
      <c r="AP38" s="967"/>
      <c r="AQ38" s="967"/>
      <c r="AR38" s="967"/>
      <c r="AS38" s="967"/>
      <c r="AT38" s="967"/>
      <c r="AU38" s="967"/>
      <c r="AV38" s="967"/>
      <c r="AW38" s="967"/>
      <c r="AX38" s="967"/>
      <c r="AY38" s="967"/>
      <c r="AZ38" s="1074"/>
      <c r="BA38" s="1074"/>
      <c r="BB38" s="1074"/>
      <c r="BC38" s="1074"/>
      <c r="BD38" s="1074"/>
      <c r="BE38" s="1064"/>
      <c r="BF38" s="1064"/>
      <c r="BG38" s="1064"/>
      <c r="BH38" s="1064"/>
      <c r="BI38" s="1065"/>
      <c r="BJ38" s="203"/>
      <c r="BK38" s="203"/>
      <c r="BL38" s="203"/>
      <c r="BM38" s="203"/>
      <c r="BN38" s="203"/>
      <c r="BO38" s="216"/>
      <c r="BP38" s="216"/>
      <c r="BQ38" s="213">
        <v>32</v>
      </c>
      <c r="BR38" s="214"/>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7"/>
    </row>
    <row r="39" spans="1:131" s="198" customFormat="1" ht="26.25" customHeight="1">
      <c r="A39" s="217">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976"/>
      <c r="AL39" s="967"/>
      <c r="AM39" s="967"/>
      <c r="AN39" s="967"/>
      <c r="AO39" s="967"/>
      <c r="AP39" s="967"/>
      <c r="AQ39" s="967"/>
      <c r="AR39" s="967"/>
      <c r="AS39" s="967"/>
      <c r="AT39" s="967"/>
      <c r="AU39" s="967"/>
      <c r="AV39" s="967"/>
      <c r="AW39" s="967"/>
      <c r="AX39" s="967"/>
      <c r="AY39" s="967"/>
      <c r="AZ39" s="1074"/>
      <c r="BA39" s="1074"/>
      <c r="BB39" s="1074"/>
      <c r="BC39" s="1074"/>
      <c r="BD39" s="1074"/>
      <c r="BE39" s="1064"/>
      <c r="BF39" s="1064"/>
      <c r="BG39" s="1064"/>
      <c r="BH39" s="1064"/>
      <c r="BI39" s="1065"/>
      <c r="BJ39" s="203"/>
      <c r="BK39" s="203"/>
      <c r="BL39" s="203"/>
      <c r="BM39" s="203"/>
      <c r="BN39" s="203"/>
      <c r="BO39" s="216"/>
      <c r="BP39" s="216"/>
      <c r="BQ39" s="213">
        <v>33</v>
      </c>
      <c r="BR39" s="214"/>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7"/>
    </row>
    <row r="40" spans="1:131" s="198" customFormat="1" ht="26.25" customHeight="1">
      <c r="A40" s="212">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976"/>
      <c r="AL40" s="967"/>
      <c r="AM40" s="967"/>
      <c r="AN40" s="967"/>
      <c r="AO40" s="967"/>
      <c r="AP40" s="967"/>
      <c r="AQ40" s="967"/>
      <c r="AR40" s="967"/>
      <c r="AS40" s="967"/>
      <c r="AT40" s="967"/>
      <c r="AU40" s="967"/>
      <c r="AV40" s="967"/>
      <c r="AW40" s="967"/>
      <c r="AX40" s="967"/>
      <c r="AY40" s="967"/>
      <c r="AZ40" s="1074"/>
      <c r="BA40" s="1074"/>
      <c r="BB40" s="1074"/>
      <c r="BC40" s="1074"/>
      <c r="BD40" s="1074"/>
      <c r="BE40" s="1064"/>
      <c r="BF40" s="1064"/>
      <c r="BG40" s="1064"/>
      <c r="BH40" s="1064"/>
      <c r="BI40" s="1065"/>
      <c r="BJ40" s="203"/>
      <c r="BK40" s="203"/>
      <c r="BL40" s="203"/>
      <c r="BM40" s="203"/>
      <c r="BN40" s="203"/>
      <c r="BO40" s="216"/>
      <c r="BP40" s="216"/>
      <c r="BQ40" s="213">
        <v>34</v>
      </c>
      <c r="BR40" s="214"/>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7"/>
    </row>
    <row r="41" spans="1:131" s="198" customFormat="1" ht="26.25" customHeight="1">
      <c r="A41" s="212">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976"/>
      <c r="AL41" s="967"/>
      <c r="AM41" s="967"/>
      <c r="AN41" s="967"/>
      <c r="AO41" s="967"/>
      <c r="AP41" s="967"/>
      <c r="AQ41" s="967"/>
      <c r="AR41" s="967"/>
      <c r="AS41" s="967"/>
      <c r="AT41" s="967"/>
      <c r="AU41" s="967"/>
      <c r="AV41" s="967"/>
      <c r="AW41" s="967"/>
      <c r="AX41" s="967"/>
      <c r="AY41" s="967"/>
      <c r="AZ41" s="1074"/>
      <c r="BA41" s="1074"/>
      <c r="BB41" s="1074"/>
      <c r="BC41" s="1074"/>
      <c r="BD41" s="1074"/>
      <c r="BE41" s="1064"/>
      <c r="BF41" s="1064"/>
      <c r="BG41" s="1064"/>
      <c r="BH41" s="1064"/>
      <c r="BI41" s="1065"/>
      <c r="BJ41" s="203"/>
      <c r="BK41" s="203"/>
      <c r="BL41" s="203"/>
      <c r="BM41" s="203"/>
      <c r="BN41" s="203"/>
      <c r="BO41" s="216"/>
      <c r="BP41" s="216"/>
      <c r="BQ41" s="213">
        <v>35</v>
      </c>
      <c r="BR41" s="214"/>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7"/>
    </row>
    <row r="42" spans="1:131" s="198" customFormat="1" ht="26.25" customHeight="1">
      <c r="A42" s="212">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976"/>
      <c r="AL42" s="967"/>
      <c r="AM42" s="967"/>
      <c r="AN42" s="967"/>
      <c r="AO42" s="967"/>
      <c r="AP42" s="967"/>
      <c r="AQ42" s="967"/>
      <c r="AR42" s="967"/>
      <c r="AS42" s="967"/>
      <c r="AT42" s="967"/>
      <c r="AU42" s="967"/>
      <c r="AV42" s="967"/>
      <c r="AW42" s="967"/>
      <c r="AX42" s="967"/>
      <c r="AY42" s="967"/>
      <c r="AZ42" s="1074"/>
      <c r="BA42" s="1074"/>
      <c r="BB42" s="1074"/>
      <c r="BC42" s="1074"/>
      <c r="BD42" s="1074"/>
      <c r="BE42" s="1064"/>
      <c r="BF42" s="1064"/>
      <c r="BG42" s="1064"/>
      <c r="BH42" s="1064"/>
      <c r="BI42" s="1065"/>
      <c r="BJ42" s="203"/>
      <c r="BK42" s="203"/>
      <c r="BL42" s="203"/>
      <c r="BM42" s="203"/>
      <c r="BN42" s="203"/>
      <c r="BO42" s="216"/>
      <c r="BP42" s="216"/>
      <c r="BQ42" s="213">
        <v>36</v>
      </c>
      <c r="BR42" s="214"/>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7"/>
    </row>
    <row r="43" spans="1:131" s="198" customFormat="1" ht="26.25" customHeight="1">
      <c r="A43" s="212">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976"/>
      <c r="AL43" s="967"/>
      <c r="AM43" s="967"/>
      <c r="AN43" s="967"/>
      <c r="AO43" s="967"/>
      <c r="AP43" s="967"/>
      <c r="AQ43" s="967"/>
      <c r="AR43" s="967"/>
      <c r="AS43" s="967"/>
      <c r="AT43" s="967"/>
      <c r="AU43" s="967"/>
      <c r="AV43" s="967"/>
      <c r="AW43" s="967"/>
      <c r="AX43" s="967"/>
      <c r="AY43" s="967"/>
      <c r="AZ43" s="1074"/>
      <c r="BA43" s="1074"/>
      <c r="BB43" s="1074"/>
      <c r="BC43" s="1074"/>
      <c r="BD43" s="1074"/>
      <c r="BE43" s="1064"/>
      <c r="BF43" s="1064"/>
      <c r="BG43" s="1064"/>
      <c r="BH43" s="1064"/>
      <c r="BI43" s="1065"/>
      <c r="BJ43" s="203"/>
      <c r="BK43" s="203"/>
      <c r="BL43" s="203"/>
      <c r="BM43" s="203"/>
      <c r="BN43" s="203"/>
      <c r="BO43" s="216"/>
      <c r="BP43" s="216"/>
      <c r="BQ43" s="213">
        <v>37</v>
      </c>
      <c r="BR43" s="214"/>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7"/>
    </row>
    <row r="44" spans="1:131" s="198" customFormat="1" ht="26.25" customHeight="1">
      <c r="A44" s="212">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976"/>
      <c r="AL44" s="967"/>
      <c r="AM44" s="967"/>
      <c r="AN44" s="967"/>
      <c r="AO44" s="967"/>
      <c r="AP44" s="967"/>
      <c r="AQ44" s="967"/>
      <c r="AR44" s="967"/>
      <c r="AS44" s="967"/>
      <c r="AT44" s="967"/>
      <c r="AU44" s="967"/>
      <c r="AV44" s="967"/>
      <c r="AW44" s="967"/>
      <c r="AX44" s="967"/>
      <c r="AY44" s="967"/>
      <c r="AZ44" s="1074"/>
      <c r="BA44" s="1074"/>
      <c r="BB44" s="1074"/>
      <c r="BC44" s="1074"/>
      <c r="BD44" s="1074"/>
      <c r="BE44" s="1064"/>
      <c r="BF44" s="1064"/>
      <c r="BG44" s="1064"/>
      <c r="BH44" s="1064"/>
      <c r="BI44" s="1065"/>
      <c r="BJ44" s="203"/>
      <c r="BK44" s="203"/>
      <c r="BL44" s="203"/>
      <c r="BM44" s="203"/>
      <c r="BN44" s="203"/>
      <c r="BO44" s="216"/>
      <c r="BP44" s="216"/>
      <c r="BQ44" s="213">
        <v>38</v>
      </c>
      <c r="BR44" s="214"/>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7"/>
    </row>
    <row r="45" spans="1:131" s="198" customFormat="1" ht="26.25" customHeight="1">
      <c r="A45" s="212">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976"/>
      <c r="AL45" s="967"/>
      <c r="AM45" s="967"/>
      <c r="AN45" s="967"/>
      <c r="AO45" s="967"/>
      <c r="AP45" s="967"/>
      <c r="AQ45" s="967"/>
      <c r="AR45" s="967"/>
      <c r="AS45" s="967"/>
      <c r="AT45" s="967"/>
      <c r="AU45" s="967"/>
      <c r="AV45" s="967"/>
      <c r="AW45" s="967"/>
      <c r="AX45" s="967"/>
      <c r="AY45" s="967"/>
      <c r="AZ45" s="1074"/>
      <c r="BA45" s="1074"/>
      <c r="BB45" s="1074"/>
      <c r="BC45" s="1074"/>
      <c r="BD45" s="1074"/>
      <c r="BE45" s="1064"/>
      <c r="BF45" s="1064"/>
      <c r="BG45" s="1064"/>
      <c r="BH45" s="1064"/>
      <c r="BI45" s="1065"/>
      <c r="BJ45" s="203"/>
      <c r="BK45" s="203"/>
      <c r="BL45" s="203"/>
      <c r="BM45" s="203"/>
      <c r="BN45" s="203"/>
      <c r="BO45" s="216"/>
      <c r="BP45" s="216"/>
      <c r="BQ45" s="213">
        <v>39</v>
      </c>
      <c r="BR45" s="214"/>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7"/>
    </row>
    <row r="46" spans="1:131" s="198" customFormat="1" ht="26.25" customHeight="1">
      <c r="A46" s="212">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976"/>
      <c r="AL46" s="967"/>
      <c r="AM46" s="967"/>
      <c r="AN46" s="967"/>
      <c r="AO46" s="967"/>
      <c r="AP46" s="967"/>
      <c r="AQ46" s="967"/>
      <c r="AR46" s="967"/>
      <c r="AS46" s="967"/>
      <c r="AT46" s="967"/>
      <c r="AU46" s="967"/>
      <c r="AV46" s="967"/>
      <c r="AW46" s="967"/>
      <c r="AX46" s="967"/>
      <c r="AY46" s="967"/>
      <c r="AZ46" s="1074"/>
      <c r="BA46" s="1074"/>
      <c r="BB46" s="1074"/>
      <c r="BC46" s="1074"/>
      <c r="BD46" s="1074"/>
      <c r="BE46" s="1064"/>
      <c r="BF46" s="1064"/>
      <c r="BG46" s="1064"/>
      <c r="BH46" s="1064"/>
      <c r="BI46" s="1065"/>
      <c r="BJ46" s="203"/>
      <c r="BK46" s="203"/>
      <c r="BL46" s="203"/>
      <c r="BM46" s="203"/>
      <c r="BN46" s="203"/>
      <c r="BO46" s="216"/>
      <c r="BP46" s="216"/>
      <c r="BQ46" s="213">
        <v>40</v>
      </c>
      <c r="BR46" s="214"/>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7"/>
    </row>
    <row r="47" spans="1:131" s="198" customFormat="1" ht="26.25" customHeight="1">
      <c r="A47" s="212">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976"/>
      <c r="AL47" s="967"/>
      <c r="AM47" s="967"/>
      <c r="AN47" s="967"/>
      <c r="AO47" s="967"/>
      <c r="AP47" s="967"/>
      <c r="AQ47" s="967"/>
      <c r="AR47" s="967"/>
      <c r="AS47" s="967"/>
      <c r="AT47" s="967"/>
      <c r="AU47" s="967"/>
      <c r="AV47" s="967"/>
      <c r="AW47" s="967"/>
      <c r="AX47" s="967"/>
      <c r="AY47" s="967"/>
      <c r="AZ47" s="1074"/>
      <c r="BA47" s="1074"/>
      <c r="BB47" s="1074"/>
      <c r="BC47" s="1074"/>
      <c r="BD47" s="1074"/>
      <c r="BE47" s="1064"/>
      <c r="BF47" s="1064"/>
      <c r="BG47" s="1064"/>
      <c r="BH47" s="1064"/>
      <c r="BI47" s="1065"/>
      <c r="BJ47" s="203"/>
      <c r="BK47" s="203"/>
      <c r="BL47" s="203"/>
      <c r="BM47" s="203"/>
      <c r="BN47" s="203"/>
      <c r="BO47" s="216"/>
      <c r="BP47" s="216"/>
      <c r="BQ47" s="213">
        <v>41</v>
      </c>
      <c r="BR47" s="214"/>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7"/>
    </row>
    <row r="48" spans="1:131" s="198" customFormat="1" ht="26.25" customHeight="1">
      <c r="A48" s="212">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976"/>
      <c r="AL48" s="967"/>
      <c r="AM48" s="967"/>
      <c r="AN48" s="967"/>
      <c r="AO48" s="967"/>
      <c r="AP48" s="967"/>
      <c r="AQ48" s="967"/>
      <c r="AR48" s="967"/>
      <c r="AS48" s="967"/>
      <c r="AT48" s="967"/>
      <c r="AU48" s="967"/>
      <c r="AV48" s="967"/>
      <c r="AW48" s="967"/>
      <c r="AX48" s="967"/>
      <c r="AY48" s="967"/>
      <c r="AZ48" s="1074"/>
      <c r="BA48" s="1074"/>
      <c r="BB48" s="1074"/>
      <c r="BC48" s="1074"/>
      <c r="BD48" s="1074"/>
      <c r="BE48" s="1064"/>
      <c r="BF48" s="1064"/>
      <c r="BG48" s="1064"/>
      <c r="BH48" s="1064"/>
      <c r="BI48" s="1065"/>
      <c r="BJ48" s="203"/>
      <c r="BK48" s="203"/>
      <c r="BL48" s="203"/>
      <c r="BM48" s="203"/>
      <c r="BN48" s="203"/>
      <c r="BO48" s="216"/>
      <c r="BP48" s="216"/>
      <c r="BQ48" s="213">
        <v>42</v>
      </c>
      <c r="BR48" s="214"/>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7"/>
    </row>
    <row r="49" spans="1:131" s="198" customFormat="1" ht="26.25" customHeight="1">
      <c r="A49" s="212">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976"/>
      <c r="AL49" s="967"/>
      <c r="AM49" s="967"/>
      <c r="AN49" s="967"/>
      <c r="AO49" s="967"/>
      <c r="AP49" s="967"/>
      <c r="AQ49" s="967"/>
      <c r="AR49" s="967"/>
      <c r="AS49" s="967"/>
      <c r="AT49" s="967"/>
      <c r="AU49" s="967"/>
      <c r="AV49" s="967"/>
      <c r="AW49" s="967"/>
      <c r="AX49" s="967"/>
      <c r="AY49" s="967"/>
      <c r="AZ49" s="1074"/>
      <c r="BA49" s="1074"/>
      <c r="BB49" s="1074"/>
      <c r="BC49" s="1074"/>
      <c r="BD49" s="1074"/>
      <c r="BE49" s="1064"/>
      <c r="BF49" s="1064"/>
      <c r="BG49" s="1064"/>
      <c r="BH49" s="1064"/>
      <c r="BI49" s="1065"/>
      <c r="BJ49" s="203"/>
      <c r="BK49" s="203"/>
      <c r="BL49" s="203"/>
      <c r="BM49" s="203"/>
      <c r="BN49" s="203"/>
      <c r="BO49" s="216"/>
      <c r="BP49" s="216"/>
      <c r="BQ49" s="213">
        <v>43</v>
      </c>
      <c r="BR49" s="214"/>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7"/>
    </row>
    <row r="50" spans="1:131" s="198" customFormat="1" ht="26.25" customHeight="1">
      <c r="A50" s="212">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3"/>
      <c r="BK50" s="203"/>
      <c r="BL50" s="203"/>
      <c r="BM50" s="203"/>
      <c r="BN50" s="203"/>
      <c r="BO50" s="216"/>
      <c r="BP50" s="216"/>
      <c r="BQ50" s="213">
        <v>44</v>
      </c>
      <c r="BR50" s="214"/>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7"/>
    </row>
    <row r="51" spans="1:131" s="198" customFormat="1" ht="26.25" customHeight="1">
      <c r="A51" s="212">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3"/>
      <c r="BK51" s="203"/>
      <c r="BL51" s="203"/>
      <c r="BM51" s="203"/>
      <c r="BN51" s="203"/>
      <c r="BO51" s="216"/>
      <c r="BP51" s="216"/>
      <c r="BQ51" s="213">
        <v>45</v>
      </c>
      <c r="BR51" s="214"/>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7"/>
    </row>
    <row r="52" spans="1:131" s="198" customFormat="1" ht="26.25" customHeight="1">
      <c r="A52" s="212">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3"/>
      <c r="BK52" s="203"/>
      <c r="BL52" s="203"/>
      <c r="BM52" s="203"/>
      <c r="BN52" s="203"/>
      <c r="BO52" s="216"/>
      <c r="BP52" s="216"/>
      <c r="BQ52" s="213">
        <v>46</v>
      </c>
      <c r="BR52" s="214"/>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7"/>
    </row>
    <row r="53" spans="1:131" s="198" customFormat="1" ht="26.25" customHeight="1">
      <c r="A53" s="212">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3"/>
      <c r="BK53" s="203"/>
      <c r="BL53" s="203"/>
      <c r="BM53" s="203"/>
      <c r="BN53" s="203"/>
      <c r="BO53" s="216"/>
      <c r="BP53" s="216"/>
      <c r="BQ53" s="213">
        <v>47</v>
      </c>
      <c r="BR53" s="214"/>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7"/>
    </row>
    <row r="54" spans="1:131" s="198" customFormat="1" ht="26.25" customHeight="1">
      <c r="A54" s="212">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3"/>
      <c r="BK54" s="203"/>
      <c r="BL54" s="203"/>
      <c r="BM54" s="203"/>
      <c r="BN54" s="203"/>
      <c r="BO54" s="216"/>
      <c r="BP54" s="216"/>
      <c r="BQ54" s="213">
        <v>48</v>
      </c>
      <c r="BR54" s="214"/>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7"/>
    </row>
    <row r="55" spans="1:131" s="198" customFormat="1" ht="26.25" customHeight="1">
      <c r="A55" s="212">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3"/>
      <c r="BK55" s="203"/>
      <c r="BL55" s="203"/>
      <c r="BM55" s="203"/>
      <c r="BN55" s="203"/>
      <c r="BO55" s="216"/>
      <c r="BP55" s="216"/>
      <c r="BQ55" s="213">
        <v>49</v>
      </c>
      <c r="BR55" s="214"/>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7"/>
    </row>
    <row r="56" spans="1:131" s="198" customFormat="1" ht="26.25" customHeight="1">
      <c r="A56" s="212">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3"/>
      <c r="BK56" s="203"/>
      <c r="BL56" s="203"/>
      <c r="BM56" s="203"/>
      <c r="BN56" s="203"/>
      <c r="BO56" s="216"/>
      <c r="BP56" s="216"/>
      <c r="BQ56" s="213">
        <v>50</v>
      </c>
      <c r="BR56" s="214"/>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7"/>
    </row>
    <row r="57" spans="1:131" s="198" customFormat="1" ht="26.25" customHeight="1">
      <c r="A57" s="212">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3"/>
      <c r="BK57" s="203"/>
      <c r="BL57" s="203"/>
      <c r="BM57" s="203"/>
      <c r="BN57" s="203"/>
      <c r="BO57" s="216"/>
      <c r="BP57" s="216"/>
      <c r="BQ57" s="213">
        <v>51</v>
      </c>
      <c r="BR57" s="214"/>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7"/>
    </row>
    <row r="58" spans="1:131" s="198" customFormat="1" ht="26.25" customHeight="1">
      <c r="A58" s="212">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3"/>
      <c r="BK58" s="203"/>
      <c r="BL58" s="203"/>
      <c r="BM58" s="203"/>
      <c r="BN58" s="203"/>
      <c r="BO58" s="216"/>
      <c r="BP58" s="216"/>
      <c r="BQ58" s="213">
        <v>52</v>
      </c>
      <c r="BR58" s="214"/>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7"/>
    </row>
    <row r="59" spans="1:131" s="198" customFormat="1" ht="26.25" customHeight="1">
      <c r="A59" s="212">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3"/>
      <c r="BK59" s="203"/>
      <c r="BL59" s="203"/>
      <c r="BM59" s="203"/>
      <c r="BN59" s="203"/>
      <c r="BO59" s="216"/>
      <c r="BP59" s="216"/>
      <c r="BQ59" s="213">
        <v>53</v>
      </c>
      <c r="BR59" s="214"/>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7"/>
    </row>
    <row r="60" spans="1:131" s="198" customFormat="1" ht="26.25" customHeight="1">
      <c r="A60" s="212">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3"/>
      <c r="BK60" s="203"/>
      <c r="BL60" s="203"/>
      <c r="BM60" s="203"/>
      <c r="BN60" s="203"/>
      <c r="BO60" s="216"/>
      <c r="BP60" s="216"/>
      <c r="BQ60" s="213">
        <v>54</v>
      </c>
      <c r="BR60" s="214"/>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7"/>
    </row>
    <row r="61" spans="1:131" s="198" customFormat="1" ht="26.25" customHeight="1" thickBot="1">
      <c r="A61" s="212">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3"/>
      <c r="BK61" s="203"/>
      <c r="BL61" s="203"/>
      <c r="BM61" s="203"/>
      <c r="BN61" s="203"/>
      <c r="BO61" s="216"/>
      <c r="BP61" s="216"/>
      <c r="BQ61" s="213">
        <v>55</v>
      </c>
      <c r="BR61" s="214"/>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7"/>
    </row>
    <row r="62" spans="1:131" s="198" customFormat="1" ht="26.25" customHeight="1">
      <c r="A62" s="212">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378</v>
      </c>
      <c r="BK62" s="1067"/>
      <c r="BL62" s="1067"/>
      <c r="BM62" s="1067"/>
      <c r="BN62" s="1068"/>
      <c r="BO62" s="216"/>
      <c r="BP62" s="216"/>
      <c r="BQ62" s="213">
        <v>56</v>
      </c>
      <c r="BR62" s="214"/>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7"/>
    </row>
    <row r="63" spans="1:131" s="198" customFormat="1" ht="26.25" customHeight="1" thickBot="1">
      <c r="A63" s="215" t="s">
        <v>363</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60"/>
      <c r="AF63" s="1061">
        <v>1124</v>
      </c>
      <c r="AG63" s="955"/>
      <c r="AH63" s="955"/>
      <c r="AI63" s="955"/>
      <c r="AJ63" s="1062"/>
      <c r="AK63" s="1063"/>
      <c r="AL63" s="959"/>
      <c r="AM63" s="959"/>
      <c r="AN63" s="959"/>
      <c r="AO63" s="959"/>
      <c r="AP63" s="955" t="s">
        <v>527</v>
      </c>
      <c r="AQ63" s="955"/>
      <c r="AR63" s="955"/>
      <c r="AS63" s="955"/>
      <c r="AT63" s="955"/>
      <c r="AU63" s="955" t="s">
        <v>529</v>
      </c>
      <c r="AV63" s="955"/>
      <c r="AW63" s="955"/>
      <c r="AX63" s="955"/>
      <c r="AY63" s="955"/>
      <c r="AZ63" s="1057"/>
      <c r="BA63" s="1057"/>
      <c r="BB63" s="1057"/>
      <c r="BC63" s="1057"/>
      <c r="BD63" s="1057"/>
      <c r="BE63" s="956"/>
      <c r="BF63" s="956"/>
      <c r="BG63" s="956"/>
      <c r="BH63" s="956"/>
      <c r="BI63" s="957"/>
      <c r="BJ63" s="1058" t="s">
        <v>108</v>
      </c>
      <c r="BK63" s="947"/>
      <c r="BL63" s="947"/>
      <c r="BM63" s="947"/>
      <c r="BN63" s="1059"/>
      <c r="BO63" s="216"/>
      <c r="BP63" s="216"/>
      <c r="BQ63" s="213">
        <v>57</v>
      </c>
      <c r="BR63" s="214"/>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7"/>
    </row>
    <row r="66" spans="1:131" s="198" customFormat="1" ht="26.25" customHeight="1">
      <c r="A66" s="1027" t="s">
        <v>381</v>
      </c>
      <c r="B66" s="1028"/>
      <c r="C66" s="1028"/>
      <c r="D66" s="1028"/>
      <c r="E66" s="1028"/>
      <c r="F66" s="1028"/>
      <c r="G66" s="1028"/>
      <c r="H66" s="1028"/>
      <c r="I66" s="1028"/>
      <c r="J66" s="1028"/>
      <c r="K66" s="1028"/>
      <c r="L66" s="1028"/>
      <c r="M66" s="1028"/>
      <c r="N66" s="1028"/>
      <c r="O66" s="1028"/>
      <c r="P66" s="1029"/>
      <c r="Q66" s="1033" t="s">
        <v>367</v>
      </c>
      <c r="R66" s="1034"/>
      <c r="S66" s="1034"/>
      <c r="T66" s="1034"/>
      <c r="U66" s="1035"/>
      <c r="V66" s="1033" t="s">
        <v>368</v>
      </c>
      <c r="W66" s="1034"/>
      <c r="X66" s="1034"/>
      <c r="Y66" s="1034"/>
      <c r="Z66" s="1035"/>
      <c r="AA66" s="1033" t="s">
        <v>369</v>
      </c>
      <c r="AB66" s="1034"/>
      <c r="AC66" s="1034"/>
      <c r="AD66" s="1034"/>
      <c r="AE66" s="1035"/>
      <c r="AF66" s="1039" t="s">
        <v>370</v>
      </c>
      <c r="AG66" s="1040"/>
      <c r="AH66" s="1040"/>
      <c r="AI66" s="1040"/>
      <c r="AJ66" s="1041"/>
      <c r="AK66" s="1033" t="s">
        <v>371</v>
      </c>
      <c r="AL66" s="1028"/>
      <c r="AM66" s="1028"/>
      <c r="AN66" s="1028"/>
      <c r="AO66" s="1029"/>
      <c r="AP66" s="1033" t="s">
        <v>372</v>
      </c>
      <c r="AQ66" s="1034"/>
      <c r="AR66" s="1034"/>
      <c r="AS66" s="1034"/>
      <c r="AT66" s="1035"/>
      <c r="AU66" s="1033" t="s">
        <v>382</v>
      </c>
      <c r="AV66" s="1034"/>
      <c r="AW66" s="1034"/>
      <c r="AX66" s="1034"/>
      <c r="AY66" s="1035"/>
      <c r="AZ66" s="1033" t="s">
        <v>351</v>
      </c>
      <c r="BA66" s="1034"/>
      <c r="BB66" s="1034"/>
      <c r="BC66" s="1034"/>
      <c r="BD66" s="1049"/>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017" t="s">
        <v>530</v>
      </c>
      <c r="C68" s="1018"/>
      <c r="D68" s="1018"/>
      <c r="E68" s="1018"/>
      <c r="F68" s="1018"/>
      <c r="G68" s="1018"/>
      <c r="H68" s="1018"/>
      <c r="I68" s="1018"/>
      <c r="J68" s="1018"/>
      <c r="K68" s="1018"/>
      <c r="L68" s="1018"/>
      <c r="M68" s="1018"/>
      <c r="N68" s="1018"/>
      <c r="O68" s="1018"/>
      <c r="P68" s="1019"/>
      <c r="Q68" s="1020">
        <v>8532</v>
      </c>
      <c r="R68" s="1013"/>
      <c r="S68" s="1013"/>
      <c r="T68" s="1013"/>
      <c r="U68" s="1013"/>
      <c r="V68" s="1013">
        <v>8084</v>
      </c>
      <c r="W68" s="1013"/>
      <c r="X68" s="1013"/>
      <c r="Y68" s="1013"/>
      <c r="Z68" s="1013"/>
      <c r="AA68" s="1013">
        <v>448</v>
      </c>
      <c r="AB68" s="1013"/>
      <c r="AC68" s="1013"/>
      <c r="AD68" s="1013"/>
      <c r="AE68" s="1013"/>
      <c r="AF68" s="1013">
        <v>448</v>
      </c>
      <c r="AG68" s="1013"/>
      <c r="AH68" s="1013"/>
      <c r="AI68" s="1013"/>
      <c r="AJ68" s="1013"/>
      <c r="AK68" s="1013">
        <v>227</v>
      </c>
      <c r="AL68" s="1013"/>
      <c r="AM68" s="1013"/>
      <c r="AN68" s="1013"/>
      <c r="AO68" s="1013"/>
      <c r="AP68" s="1013">
        <v>4384</v>
      </c>
      <c r="AQ68" s="1013"/>
      <c r="AR68" s="1013"/>
      <c r="AS68" s="1013"/>
      <c r="AT68" s="1013"/>
      <c r="AU68" s="1014">
        <v>189</v>
      </c>
      <c r="AV68" s="1014"/>
      <c r="AW68" s="1014"/>
      <c r="AX68" s="1014"/>
      <c r="AY68" s="1014"/>
      <c r="AZ68" s="1015"/>
      <c r="BA68" s="1015"/>
      <c r="BB68" s="1015"/>
      <c r="BC68" s="1015"/>
      <c r="BD68" s="1016"/>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90" t="s">
        <v>531</v>
      </c>
      <c r="C69" s="991"/>
      <c r="D69" s="991"/>
      <c r="E69" s="991"/>
      <c r="F69" s="991"/>
      <c r="G69" s="991"/>
      <c r="H69" s="991"/>
      <c r="I69" s="991"/>
      <c r="J69" s="991"/>
      <c r="K69" s="991"/>
      <c r="L69" s="991"/>
      <c r="M69" s="991"/>
      <c r="N69" s="991"/>
      <c r="O69" s="991"/>
      <c r="P69" s="992"/>
      <c r="Q69" s="1007">
        <v>118824</v>
      </c>
      <c r="R69" s="1008"/>
      <c r="S69" s="1008"/>
      <c r="T69" s="1008"/>
      <c r="U69" s="1008"/>
      <c r="V69" s="1003">
        <v>114032</v>
      </c>
      <c r="W69" s="1003"/>
      <c r="X69" s="1003"/>
      <c r="Y69" s="1003"/>
      <c r="Z69" s="1003"/>
      <c r="AA69" s="1003">
        <v>4792</v>
      </c>
      <c r="AB69" s="1003"/>
      <c r="AC69" s="1003"/>
      <c r="AD69" s="1003"/>
      <c r="AE69" s="1003"/>
      <c r="AF69" s="1008">
        <v>24731</v>
      </c>
      <c r="AG69" s="1008"/>
      <c r="AH69" s="1008"/>
      <c r="AI69" s="1008"/>
      <c r="AJ69" s="1008"/>
      <c r="AK69" s="1009" t="s">
        <v>532</v>
      </c>
      <c r="AL69" s="1009"/>
      <c r="AM69" s="1009"/>
      <c r="AN69" s="1009"/>
      <c r="AO69" s="1009"/>
      <c r="AP69" s="1009" t="s">
        <v>532</v>
      </c>
      <c r="AQ69" s="1009"/>
      <c r="AR69" s="1009"/>
      <c r="AS69" s="1009"/>
      <c r="AT69" s="1009"/>
      <c r="AU69" s="1009" t="s">
        <v>473</v>
      </c>
      <c r="AV69" s="1009"/>
      <c r="AW69" s="1009"/>
      <c r="AX69" s="1009"/>
      <c r="AY69" s="1009"/>
      <c r="AZ69" s="1010" t="s">
        <v>533</v>
      </c>
      <c r="BA69" s="1011"/>
      <c r="BB69" s="1011"/>
      <c r="BC69" s="1011"/>
      <c r="BD69" s="1012"/>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90" t="s">
        <v>534</v>
      </c>
      <c r="C70" s="991"/>
      <c r="D70" s="991"/>
      <c r="E70" s="991"/>
      <c r="F70" s="991"/>
      <c r="G70" s="991"/>
      <c r="H70" s="991"/>
      <c r="I70" s="991"/>
      <c r="J70" s="991"/>
      <c r="K70" s="991"/>
      <c r="L70" s="991"/>
      <c r="M70" s="991"/>
      <c r="N70" s="991"/>
      <c r="O70" s="991"/>
      <c r="P70" s="992"/>
      <c r="Q70" s="1007">
        <v>1059</v>
      </c>
      <c r="R70" s="1008"/>
      <c r="S70" s="1008"/>
      <c r="T70" s="1008"/>
      <c r="U70" s="1008"/>
      <c r="V70" s="1003">
        <v>952</v>
      </c>
      <c r="W70" s="1003"/>
      <c r="X70" s="1003"/>
      <c r="Y70" s="1003"/>
      <c r="Z70" s="1003"/>
      <c r="AA70" s="1003">
        <v>107</v>
      </c>
      <c r="AB70" s="1003"/>
      <c r="AC70" s="1003"/>
      <c r="AD70" s="1003"/>
      <c r="AE70" s="1003"/>
      <c r="AF70" s="1008">
        <v>107</v>
      </c>
      <c r="AG70" s="1008"/>
      <c r="AH70" s="1008"/>
      <c r="AI70" s="1008"/>
      <c r="AJ70" s="1008"/>
      <c r="AK70" s="1009" t="s">
        <v>532</v>
      </c>
      <c r="AL70" s="1009"/>
      <c r="AM70" s="1009"/>
      <c r="AN70" s="1009"/>
      <c r="AO70" s="1009"/>
      <c r="AP70" s="1003">
        <v>907</v>
      </c>
      <c r="AQ70" s="1003"/>
      <c r="AR70" s="1003"/>
      <c r="AS70" s="1003"/>
      <c r="AT70" s="1003"/>
      <c r="AU70" s="997">
        <v>82</v>
      </c>
      <c r="AV70" s="998"/>
      <c r="AW70" s="998"/>
      <c r="AX70" s="998"/>
      <c r="AY70" s="999"/>
      <c r="AZ70" s="1004"/>
      <c r="BA70" s="1005"/>
      <c r="BB70" s="1005"/>
      <c r="BC70" s="1005"/>
      <c r="BD70" s="1006"/>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90" t="s">
        <v>535</v>
      </c>
      <c r="C71" s="991"/>
      <c r="D71" s="991"/>
      <c r="E71" s="991"/>
      <c r="F71" s="991"/>
      <c r="G71" s="991"/>
      <c r="H71" s="991"/>
      <c r="I71" s="991"/>
      <c r="J71" s="991"/>
      <c r="K71" s="991"/>
      <c r="L71" s="991"/>
      <c r="M71" s="991"/>
      <c r="N71" s="991"/>
      <c r="O71" s="991"/>
      <c r="P71" s="992"/>
      <c r="Q71" s="993">
        <v>73350</v>
      </c>
      <c r="R71" s="994"/>
      <c r="S71" s="994"/>
      <c r="T71" s="994"/>
      <c r="U71" s="995"/>
      <c r="V71" s="984">
        <v>69622</v>
      </c>
      <c r="W71" s="982"/>
      <c r="X71" s="982"/>
      <c r="Y71" s="982"/>
      <c r="Z71" s="983"/>
      <c r="AA71" s="984">
        <v>3728</v>
      </c>
      <c r="AB71" s="982"/>
      <c r="AC71" s="982"/>
      <c r="AD71" s="982"/>
      <c r="AE71" s="983"/>
      <c r="AF71" s="996">
        <v>3728</v>
      </c>
      <c r="AG71" s="994"/>
      <c r="AH71" s="994"/>
      <c r="AI71" s="994"/>
      <c r="AJ71" s="995"/>
      <c r="AK71" s="984">
        <v>3000</v>
      </c>
      <c r="AL71" s="982"/>
      <c r="AM71" s="982"/>
      <c r="AN71" s="982"/>
      <c r="AO71" s="983"/>
      <c r="AP71" s="984">
        <v>33943</v>
      </c>
      <c r="AQ71" s="982"/>
      <c r="AR71" s="982"/>
      <c r="AS71" s="982"/>
      <c r="AT71" s="983"/>
      <c r="AU71" s="997">
        <v>747</v>
      </c>
      <c r="AV71" s="998"/>
      <c r="AW71" s="998"/>
      <c r="AX71" s="998"/>
      <c r="AY71" s="999"/>
      <c r="AZ71" s="1000"/>
      <c r="BA71" s="1001"/>
      <c r="BB71" s="1001"/>
      <c r="BC71" s="1001"/>
      <c r="BD71" s="1002"/>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536</v>
      </c>
      <c r="C72" s="979"/>
      <c r="D72" s="979"/>
      <c r="E72" s="979"/>
      <c r="F72" s="979"/>
      <c r="G72" s="979"/>
      <c r="H72" s="979"/>
      <c r="I72" s="979"/>
      <c r="J72" s="979"/>
      <c r="K72" s="979"/>
      <c r="L72" s="979"/>
      <c r="M72" s="979"/>
      <c r="N72" s="979"/>
      <c r="O72" s="979"/>
      <c r="P72" s="980"/>
      <c r="Q72" s="981">
        <v>4796</v>
      </c>
      <c r="R72" s="982"/>
      <c r="S72" s="982"/>
      <c r="T72" s="982"/>
      <c r="U72" s="983"/>
      <c r="V72" s="984">
        <v>4735</v>
      </c>
      <c r="W72" s="982"/>
      <c r="X72" s="982"/>
      <c r="Y72" s="982"/>
      <c r="Z72" s="983"/>
      <c r="AA72" s="984">
        <v>61</v>
      </c>
      <c r="AB72" s="982"/>
      <c r="AC72" s="982"/>
      <c r="AD72" s="982"/>
      <c r="AE72" s="983"/>
      <c r="AF72" s="984">
        <v>61</v>
      </c>
      <c r="AG72" s="982"/>
      <c r="AH72" s="982"/>
      <c r="AI72" s="982"/>
      <c r="AJ72" s="983"/>
      <c r="AK72" s="984">
        <v>769</v>
      </c>
      <c r="AL72" s="982"/>
      <c r="AM72" s="982"/>
      <c r="AN72" s="982"/>
      <c r="AO72" s="983"/>
      <c r="AP72" s="985" t="s">
        <v>532</v>
      </c>
      <c r="AQ72" s="986"/>
      <c r="AR72" s="986"/>
      <c r="AS72" s="986"/>
      <c r="AT72" s="987"/>
      <c r="AU72" s="985" t="s">
        <v>473</v>
      </c>
      <c r="AV72" s="986"/>
      <c r="AW72" s="986"/>
      <c r="AX72" s="986"/>
      <c r="AY72" s="987"/>
      <c r="AZ72" s="988"/>
      <c r="BA72" s="988"/>
      <c r="BB72" s="988"/>
      <c r="BC72" s="988"/>
      <c r="BD72" s="98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537</v>
      </c>
      <c r="C73" s="979"/>
      <c r="D73" s="979"/>
      <c r="E73" s="979"/>
      <c r="F73" s="979"/>
      <c r="G73" s="979"/>
      <c r="H73" s="979"/>
      <c r="I73" s="979"/>
      <c r="J73" s="979"/>
      <c r="K73" s="979"/>
      <c r="L73" s="979"/>
      <c r="M73" s="979"/>
      <c r="N73" s="979"/>
      <c r="O73" s="979"/>
      <c r="P73" s="980"/>
      <c r="Q73" s="981">
        <v>1269458</v>
      </c>
      <c r="R73" s="982"/>
      <c r="S73" s="982"/>
      <c r="T73" s="982"/>
      <c r="U73" s="983"/>
      <c r="V73" s="984">
        <v>1236628</v>
      </c>
      <c r="W73" s="982"/>
      <c r="X73" s="982"/>
      <c r="Y73" s="982"/>
      <c r="Z73" s="983"/>
      <c r="AA73" s="984">
        <v>32831</v>
      </c>
      <c r="AB73" s="982"/>
      <c r="AC73" s="982"/>
      <c r="AD73" s="982"/>
      <c r="AE73" s="983"/>
      <c r="AF73" s="984">
        <v>32831</v>
      </c>
      <c r="AG73" s="982"/>
      <c r="AH73" s="982"/>
      <c r="AI73" s="982"/>
      <c r="AJ73" s="983"/>
      <c r="AK73" s="984">
        <v>10482</v>
      </c>
      <c r="AL73" s="982"/>
      <c r="AM73" s="982"/>
      <c r="AN73" s="982"/>
      <c r="AO73" s="983"/>
      <c r="AP73" s="985" t="s">
        <v>532</v>
      </c>
      <c r="AQ73" s="986"/>
      <c r="AR73" s="986"/>
      <c r="AS73" s="986"/>
      <c r="AT73" s="987"/>
      <c r="AU73" s="985" t="s">
        <v>473</v>
      </c>
      <c r="AV73" s="986"/>
      <c r="AW73" s="986"/>
      <c r="AX73" s="986"/>
      <c r="AY73" s="987"/>
      <c r="AZ73" s="988"/>
      <c r="BA73" s="988"/>
      <c r="BB73" s="988"/>
      <c r="BC73" s="988"/>
      <c r="BD73" s="98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SUM(AF68:AJ73)</f>
        <v>61906</v>
      </c>
      <c r="AG88" s="955"/>
      <c r="AH88" s="955"/>
      <c r="AI88" s="955"/>
      <c r="AJ88" s="955"/>
      <c r="AK88" s="959"/>
      <c r="AL88" s="959"/>
      <c r="AM88" s="959"/>
      <c r="AN88" s="959"/>
      <c r="AO88" s="959"/>
      <c r="AP88" s="955">
        <f t="shared" ref="AP88" si="3">SUM(AP68:AT73)</f>
        <v>39234</v>
      </c>
      <c r="AQ88" s="955"/>
      <c r="AR88" s="955"/>
      <c r="AS88" s="955"/>
      <c r="AT88" s="955"/>
      <c r="AU88" s="955">
        <f t="shared" ref="AU88" si="4">SUM(AU68:AY73)</f>
        <v>1018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SUM(CR7:CV9)</f>
        <v>500</v>
      </c>
      <c r="CS102" s="947"/>
      <c r="CT102" s="947"/>
      <c r="CU102" s="947"/>
      <c r="CV102" s="948"/>
      <c r="CW102" s="946">
        <v>389</v>
      </c>
      <c r="CX102" s="947"/>
      <c r="CY102" s="947"/>
      <c r="CZ102" s="947"/>
      <c r="DA102" s="948"/>
      <c r="DB102" s="946" t="s">
        <v>529</v>
      </c>
      <c r="DC102" s="947"/>
      <c r="DD102" s="947"/>
      <c r="DE102" s="947"/>
      <c r="DF102" s="948"/>
      <c r="DG102" s="946" t="s">
        <v>529</v>
      </c>
      <c r="DH102" s="947"/>
      <c r="DI102" s="947"/>
      <c r="DJ102" s="947"/>
      <c r="DK102" s="948"/>
      <c r="DL102" s="946" t="s">
        <v>529</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284</v>
      </c>
      <c r="AG109" s="888"/>
      <c r="AH109" s="888"/>
      <c r="AI109" s="888"/>
      <c r="AJ109" s="889"/>
      <c r="AK109" s="890" t="s">
        <v>283</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284</v>
      </c>
      <c r="BW109" s="888"/>
      <c r="BX109" s="888"/>
      <c r="BY109" s="888"/>
      <c r="BZ109" s="889"/>
      <c r="CA109" s="890" t="s">
        <v>283</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284</v>
      </c>
      <c r="DM109" s="888"/>
      <c r="DN109" s="888"/>
      <c r="DO109" s="888"/>
      <c r="DP109" s="889"/>
      <c r="DQ109" s="890" t="s">
        <v>283</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1470171</v>
      </c>
      <c r="AB110" s="873"/>
      <c r="AC110" s="873"/>
      <c r="AD110" s="873"/>
      <c r="AE110" s="874"/>
      <c r="AF110" s="875">
        <v>1470171</v>
      </c>
      <c r="AG110" s="873"/>
      <c r="AH110" s="873"/>
      <c r="AI110" s="873"/>
      <c r="AJ110" s="874"/>
      <c r="AK110" s="875">
        <v>1383495</v>
      </c>
      <c r="AL110" s="873"/>
      <c r="AM110" s="873"/>
      <c r="AN110" s="873"/>
      <c r="AO110" s="874"/>
      <c r="AP110" s="876">
        <v>1.7</v>
      </c>
      <c r="AQ110" s="877"/>
      <c r="AR110" s="877"/>
      <c r="AS110" s="877"/>
      <c r="AT110" s="878"/>
      <c r="AU110" s="920" t="s">
        <v>60</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5418790</v>
      </c>
      <c r="BR110" s="800"/>
      <c r="BS110" s="800"/>
      <c r="BT110" s="800"/>
      <c r="BU110" s="800"/>
      <c r="BV110" s="800">
        <v>4132036</v>
      </c>
      <c r="BW110" s="800"/>
      <c r="BX110" s="800"/>
      <c r="BY110" s="800"/>
      <c r="BZ110" s="800"/>
      <c r="CA110" s="800">
        <v>2766511</v>
      </c>
      <c r="CB110" s="800"/>
      <c r="CC110" s="800"/>
      <c r="CD110" s="800"/>
      <c r="CE110" s="800"/>
      <c r="CF110" s="861">
        <v>3.5</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5702974</v>
      </c>
      <c r="BR111" s="771"/>
      <c r="BS111" s="771"/>
      <c r="BT111" s="771"/>
      <c r="BU111" s="771"/>
      <c r="BV111" s="771">
        <v>5962825</v>
      </c>
      <c r="BW111" s="771"/>
      <c r="BX111" s="771"/>
      <c r="BY111" s="771"/>
      <c r="BZ111" s="771"/>
      <c r="CA111" s="771">
        <v>5266160</v>
      </c>
      <c r="CB111" s="771"/>
      <c r="CC111" s="771"/>
      <c r="CD111" s="771"/>
      <c r="CE111" s="771"/>
      <c r="CF111" s="848">
        <v>6.6</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t="s">
        <v>403</v>
      </c>
      <c r="BR112" s="771"/>
      <c r="BS112" s="771"/>
      <c r="BT112" s="771"/>
      <c r="BU112" s="771"/>
      <c r="BV112" s="771" t="s">
        <v>403</v>
      </c>
      <c r="BW112" s="771"/>
      <c r="BX112" s="771"/>
      <c r="BY112" s="771"/>
      <c r="BZ112" s="771"/>
      <c r="CA112" s="771" t="s">
        <v>403</v>
      </c>
      <c r="CB112" s="771"/>
      <c r="CC112" s="771"/>
      <c r="CD112" s="771"/>
      <c r="CE112" s="771"/>
      <c r="CF112" s="848" t="s">
        <v>403</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403</v>
      </c>
      <c r="AB113" s="909"/>
      <c r="AC113" s="909"/>
      <c r="AD113" s="909"/>
      <c r="AE113" s="910"/>
      <c r="AF113" s="911" t="s">
        <v>403</v>
      </c>
      <c r="AG113" s="909"/>
      <c r="AH113" s="909"/>
      <c r="AI113" s="909"/>
      <c r="AJ113" s="910"/>
      <c r="AK113" s="911" t="s">
        <v>403</v>
      </c>
      <c r="AL113" s="909"/>
      <c r="AM113" s="909"/>
      <c r="AN113" s="909"/>
      <c r="AO113" s="910"/>
      <c r="AP113" s="912" t="s">
        <v>403</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v>1232253</v>
      </c>
      <c r="BR113" s="771"/>
      <c r="BS113" s="771"/>
      <c r="BT113" s="771"/>
      <c r="BU113" s="771"/>
      <c r="BV113" s="771">
        <v>1136616</v>
      </c>
      <c r="BW113" s="771"/>
      <c r="BX113" s="771"/>
      <c r="BY113" s="771"/>
      <c r="BZ113" s="771"/>
      <c r="CA113" s="771">
        <v>1017610</v>
      </c>
      <c r="CB113" s="771"/>
      <c r="CC113" s="771"/>
      <c r="CD113" s="771"/>
      <c r="CE113" s="771"/>
      <c r="CF113" s="848">
        <v>1.3</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261987</v>
      </c>
      <c r="AB114" s="784"/>
      <c r="AC114" s="784"/>
      <c r="AD114" s="784"/>
      <c r="AE114" s="785"/>
      <c r="AF114" s="786">
        <v>218302</v>
      </c>
      <c r="AG114" s="784"/>
      <c r="AH114" s="784"/>
      <c r="AI114" s="784"/>
      <c r="AJ114" s="785"/>
      <c r="AK114" s="786">
        <v>199903</v>
      </c>
      <c r="AL114" s="784"/>
      <c r="AM114" s="784"/>
      <c r="AN114" s="784"/>
      <c r="AO114" s="785"/>
      <c r="AP114" s="754">
        <v>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16687468</v>
      </c>
      <c r="BR114" s="771"/>
      <c r="BS114" s="771"/>
      <c r="BT114" s="771"/>
      <c r="BU114" s="771"/>
      <c r="BV114" s="771">
        <v>15921284</v>
      </c>
      <c r="BW114" s="771"/>
      <c r="BX114" s="771"/>
      <c r="BY114" s="771"/>
      <c r="BZ114" s="771"/>
      <c r="CA114" s="771">
        <v>15004596</v>
      </c>
      <c r="CB114" s="771"/>
      <c r="CC114" s="771"/>
      <c r="CD114" s="771"/>
      <c r="CE114" s="771"/>
      <c r="CF114" s="848">
        <v>18.8</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1132542</v>
      </c>
      <c r="AB115" s="909"/>
      <c r="AC115" s="909"/>
      <c r="AD115" s="909"/>
      <c r="AE115" s="910"/>
      <c r="AF115" s="911">
        <v>894945</v>
      </c>
      <c r="AG115" s="909"/>
      <c r="AH115" s="909"/>
      <c r="AI115" s="909"/>
      <c r="AJ115" s="910"/>
      <c r="AK115" s="911">
        <v>701047</v>
      </c>
      <c r="AL115" s="909"/>
      <c r="AM115" s="909"/>
      <c r="AN115" s="909"/>
      <c r="AO115" s="910"/>
      <c r="AP115" s="912">
        <v>0.9</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403</v>
      </c>
      <c r="AB116" s="784"/>
      <c r="AC116" s="784"/>
      <c r="AD116" s="784"/>
      <c r="AE116" s="785"/>
      <c r="AF116" s="786" t="s">
        <v>403</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403</v>
      </c>
      <c r="DH116" s="784"/>
      <c r="DI116" s="784"/>
      <c r="DJ116" s="784"/>
      <c r="DK116" s="785"/>
      <c r="DL116" s="786" t="s">
        <v>403</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2864700</v>
      </c>
      <c r="AB117" s="895"/>
      <c r="AC117" s="895"/>
      <c r="AD117" s="895"/>
      <c r="AE117" s="896"/>
      <c r="AF117" s="898">
        <v>2583418</v>
      </c>
      <c r="AG117" s="895"/>
      <c r="AH117" s="895"/>
      <c r="AI117" s="895"/>
      <c r="AJ117" s="896"/>
      <c r="AK117" s="898">
        <v>2284445</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284</v>
      </c>
      <c r="AG118" s="888"/>
      <c r="AH118" s="888"/>
      <c r="AI118" s="888"/>
      <c r="AJ118" s="889"/>
      <c r="AK118" s="890" t="s">
        <v>283</v>
      </c>
      <c r="AL118" s="888"/>
      <c r="AM118" s="888"/>
      <c r="AN118" s="888"/>
      <c r="AO118" s="889"/>
      <c r="AP118" s="891" t="s">
        <v>393</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423</v>
      </c>
      <c r="BP118" s="838"/>
      <c r="BQ118" s="857">
        <v>29041485</v>
      </c>
      <c r="BR118" s="858"/>
      <c r="BS118" s="858"/>
      <c r="BT118" s="858"/>
      <c r="BU118" s="858"/>
      <c r="BV118" s="858">
        <v>27152761</v>
      </c>
      <c r="BW118" s="858"/>
      <c r="BX118" s="858"/>
      <c r="BY118" s="858"/>
      <c r="BZ118" s="858"/>
      <c r="CA118" s="858">
        <v>24054877</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129416258</v>
      </c>
      <c r="BR119" s="800"/>
      <c r="BS119" s="800"/>
      <c r="BT119" s="800"/>
      <c r="BU119" s="800"/>
      <c r="BV119" s="800">
        <v>121009281</v>
      </c>
      <c r="BW119" s="800"/>
      <c r="BX119" s="800"/>
      <c r="BY119" s="800"/>
      <c r="BZ119" s="800"/>
      <c r="CA119" s="800">
        <v>128871862</v>
      </c>
      <c r="CB119" s="800"/>
      <c r="CC119" s="800"/>
      <c r="CD119" s="800"/>
      <c r="CE119" s="800"/>
      <c r="CF119" s="861">
        <v>161.80000000000001</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5702974</v>
      </c>
      <c r="DH119" s="717"/>
      <c r="DI119" s="717"/>
      <c r="DJ119" s="717"/>
      <c r="DK119" s="718"/>
      <c r="DL119" s="719">
        <v>5962825</v>
      </c>
      <c r="DM119" s="717"/>
      <c r="DN119" s="717"/>
      <c r="DO119" s="717"/>
      <c r="DP119" s="718"/>
      <c r="DQ119" s="719">
        <v>5266160</v>
      </c>
      <c r="DR119" s="717"/>
      <c r="DS119" s="717"/>
      <c r="DT119" s="717"/>
      <c r="DU119" s="718"/>
      <c r="DV119" s="807">
        <v>6.6</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t="s">
        <v>108</v>
      </c>
      <c r="BR120" s="771"/>
      <c r="BS120" s="771"/>
      <c r="BT120" s="771"/>
      <c r="BU120" s="771"/>
      <c r="BV120" s="771" t="s">
        <v>108</v>
      </c>
      <c r="BW120" s="771"/>
      <c r="BX120" s="771"/>
      <c r="BY120" s="771"/>
      <c r="BZ120" s="771"/>
      <c r="CA120" s="771" t="s">
        <v>108</v>
      </c>
      <c r="CB120" s="771"/>
      <c r="CC120" s="771"/>
      <c r="CD120" s="771"/>
      <c r="CE120" s="771"/>
      <c r="CF120" s="848" t="s">
        <v>108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t="s">
        <v>108</v>
      </c>
      <c r="DH120" s="800"/>
      <c r="DI120" s="800"/>
      <c r="DJ120" s="800"/>
      <c r="DK120" s="800"/>
      <c r="DL120" s="800" t="s">
        <v>108</v>
      </c>
      <c r="DM120" s="800"/>
      <c r="DN120" s="800"/>
      <c r="DO120" s="800"/>
      <c r="DP120" s="800"/>
      <c r="DQ120" s="800" t="s">
        <v>108</v>
      </c>
      <c r="DR120" s="800"/>
      <c r="DS120" s="800"/>
      <c r="DT120" s="800"/>
      <c r="DU120" s="800"/>
      <c r="DV120" s="801" t="s">
        <v>108</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47983846</v>
      </c>
      <c r="BR121" s="858"/>
      <c r="BS121" s="858"/>
      <c r="BT121" s="858"/>
      <c r="BU121" s="858"/>
      <c r="BV121" s="858">
        <v>44984763</v>
      </c>
      <c r="BW121" s="858"/>
      <c r="BX121" s="858"/>
      <c r="BY121" s="858"/>
      <c r="BZ121" s="858"/>
      <c r="CA121" s="858">
        <v>41508538</v>
      </c>
      <c r="CB121" s="858"/>
      <c r="CC121" s="858"/>
      <c r="CD121" s="858"/>
      <c r="CE121" s="858"/>
      <c r="CF121" s="859">
        <v>52.1</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t="s">
        <v>108</v>
      </c>
      <c r="DH121" s="771"/>
      <c r="DI121" s="771"/>
      <c r="DJ121" s="771"/>
      <c r="DK121" s="771"/>
      <c r="DL121" s="771" t="s">
        <v>108</v>
      </c>
      <c r="DM121" s="771"/>
      <c r="DN121" s="771"/>
      <c r="DO121" s="771"/>
      <c r="DP121" s="771"/>
      <c r="DQ121" s="771" t="s">
        <v>108</v>
      </c>
      <c r="DR121" s="771"/>
      <c r="DS121" s="771"/>
      <c r="DT121" s="771"/>
      <c r="DU121" s="771"/>
      <c r="DV121" s="823" t="s">
        <v>108</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432</v>
      </c>
      <c r="BP122" s="838"/>
      <c r="BQ122" s="839">
        <v>177400104</v>
      </c>
      <c r="BR122" s="840"/>
      <c r="BS122" s="840"/>
      <c r="BT122" s="840"/>
      <c r="BU122" s="840"/>
      <c r="BV122" s="840">
        <v>165994044</v>
      </c>
      <c r="BW122" s="840"/>
      <c r="BX122" s="840"/>
      <c r="BY122" s="840"/>
      <c r="BZ122" s="840"/>
      <c r="CA122" s="840">
        <v>170380400</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434</v>
      </c>
      <c r="AB123" s="784"/>
      <c r="AC123" s="784"/>
      <c r="AD123" s="784"/>
      <c r="AE123" s="785"/>
      <c r="AF123" s="786" t="s">
        <v>434</v>
      </c>
      <c r="AG123" s="784"/>
      <c r="AH123" s="784"/>
      <c r="AI123" s="784"/>
      <c r="AJ123" s="785"/>
      <c r="AK123" s="786" t="s">
        <v>434</v>
      </c>
      <c r="AL123" s="784"/>
      <c r="AM123" s="784"/>
      <c r="AN123" s="784"/>
      <c r="AO123" s="785"/>
      <c r="AP123" s="754" t="s">
        <v>434</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436</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437</v>
      </c>
      <c r="CL125" s="810"/>
      <c r="CM125" s="810"/>
      <c r="CN125" s="810"/>
      <c r="CO125" s="811"/>
      <c r="CP125" s="816" t="s">
        <v>438</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114021</v>
      </c>
      <c r="AB126" s="784"/>
      <c r="AC126" s="784"/>
      <c r="AD126" s="784"/>
      <c r="AE126" s="785"/>
      <c r="AF126" s="786">
        <v>114123</v>
      </c>
      <c r="AG126" s="784"/>
      <c r="AH126" s="784"/>
      <c r="AI126" s="784"/>
      <c r="AJ126" s="785"/>
      <c r="AK126" s="786">
        <v>114231</v>
      </c>
      <c r="AL126" s="784"/>
      <c r="AM126" s="784"/>
      <c r="AN126" s="784"/>
      <c r="AO126" s="785"/>
      <c r="AP126" s="754">
        <v>0.1</v>
      </c>
      <c r="AQ126" s="755"/>
      <c r="AR126" s="755"/>
      <c r="AS126" s="755"/>
      <c r="AT126" s="756"/>
      <c r="AU126" s="233"/>
      <c r="AV126" s="233"/>
      <c r="AW126" s="233"/>
      <c r="AX126" s="806" t="s">
        <v>439</v>
      </c>
      <c r="AY126" s="764"/>
      <c r="AZ126" s="764"/>
      <c r="BA126" s="764"/>
      <c r="BB126" s="764"/>
      <c r="BC126" s="764"/>
      <c r="BD126" s="764"/>
      <c r="BE126" s="765"/>
      <c r="BF126" s="763" t="s">
        <v>440</v>
      </c>
      <c r="BG126" s="764"/>
      <c r="BH126" s="764"/>
      <c r="BI126" s="764"/>
      <c r="BJ126" s="764"/>
      <c r="BK126" s="764"/>
      <c r="BL126" s="765"/>
      <c r="BM126" s="763" t="s">
        <v>441</v>
      </c>
      <c r="BN126" s="764"/>
      <c r="BO126" s="764"/>
      <c r="BP126" s="764"/>
      <c r="BQ126" s="764"/>
      <c r="BR126" s="764"/>
      <c r="BS126" s="765"/>
      <c r="BT126" s="763" t="s">
        <v>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443</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1018521</v>
      </c>
      <c r="AB127" s="784"/>
      <c r="AC127" s="784"/>
      <c r="AD127" s="784"/>
      <c r="AE127" s="785"/>
      <c r="AF127" s="786">
        <v>780822</v>
      </c>
      <c r="AG127" s="784"/>
      <c r="AH127" s="784"/>
      <c r="AI127" s="784"/>
      <c r="AJ127" s="785"/>
      <c r="AK127" s="786">
        <v>586816</v>
      </c>
      <c r="AL127" s="784"/>
      <c r="AM127" s="784"/>
      <c r="AN127" s="784"/>
      <c r="AO127" s="785"/>
      <c r="AP127" s="754">
        <v>0.7</v>
      </c>
      <c r="AQ127" s="755"/>
      <c r="AR127" s="755"/>
      <c r="AS127" s="755"/>
      <c r="AT127" s="756"/>
      <c r="AU127" s="233"/>
      <c r="AV127" s="233"/>
      <c r="AW127" s="233"/>
      <c r="AX127" s="757" t="s">
        <v>445</v>
      </c>
      <c r="AY127" s="758"/>
      <c r="AZ127" s="758"/>
      <c r="BA127" s="758"/>
      <c r="BB127" s="758"/>
      <c r="BC127" s="758"/>
      <c r="BD127" s="758"/>
      <c r="BE127" s="759"/>
      <c r="BF127" s="760" t="s">
        <v>434</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446</v>
      </c>
      <c r="CQ127" s="752"/>
      <c r="CR127" s="752"/>
      <c r="CS127" s="752"/>
      <c r="CT127" s="752"/>
      <c r="CU127" s="752"/>
      <c r="CV127" s="752"/>
      <c r="CW127" s="752"/>
      <c r="CX127" s="752"/>
      <c r="CY127" s="752"/>
      <c r="CZ127" s="752"/>
      <c r="DA127" s="752"/>
      <c r="DB127" s="752"/>
      <c r="DC127" s="752"/>
      <c r="DD127" s="752"/>
      <c r="DE127" s="752"/>
      <c r="DF127" s="753"/>
      <c r="DG127" s="819" t="s">
        <v>447</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t="s">
        <v>450</v>
      </c>
      <c r="AB128" s="724"/>
      <c r="AC128" s="724"/>
      <c r="AD128" s="724"/>
      <c r="AE128" s="725"/>
      <c r="AF128" s="726" t="s">
        <v>450</v>
      </c>
      <c r="AG128" s="724"/>
      <c r="AH128" s="724"/>
      <c r="AI128" s="724"/>
      <c r="AJ128" s="725"/>
      <c r="AK128" s="726" t="s">
        <v>450</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72612891</v>
      </c>
      <c r="AB129" s="784"/>
      <c r="AC129" s="784"/>
      <c r="AD129" s="784"/>
      <c r="AE129" s="785"/>
      <c r="AF129" s="786">
        <v>75552703</v>
      </c>
      <c r="AG129" s="784"/>
      <c r="AH129" s="784"/>
      <c r="AI129" s="784"/>
      <c r="AJ129" s="785"/>
      <c r="AK129" s="786">
        <v>83779255</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3866157</v>
      </c>
      <c r="AB130" s="784"/>
      <c r="AC130" s="784"/>
      <c r="AD130" s="784"/>
      <c r="AE130" s="785"/>
      <c r="AF130" s="786">
        <v>3966286</v>
      </c>
      <c r="AG130" s="784"/>
      <c r="AH130" s="784"/>
      <c r="AI130" s="784"/>
      <c r="AJ130" s="785"/>
      <c r="AK130" s="786">
        <v>4140518</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68746734</v>
      </c>
      <c r="AB131" s="717"/>
      <c r="AC131" s="717"/>
      <c r="AD131" s="717"/>
      <c r="AE131" s="718"/>
      <c r="AF131" s="719">
        <v>71586417</v>
      </c>
      <c r="AG131" s="717"/>
      <c r="AH131" s="717"/>
      <c r="AI131" s="717"/>
      <c r="AJ131" s="718"/>
      <c r="AK131" s="719">
        <v>79638737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-1.45673393</v>
      </c>
      <c r="AB132" s="740"/>
      <c r="AC132" s="740"/>
      <c r="AD132" s="740"/>
      <c r="AE132" s="741"/>
      <c r="AF132" s="742">
        <v>-1.9317463539999999</v>
      </c>
      <c r="AG132" s="740"/>
      <c r="AH132" s="740"/>
      <c r="AI132" s="740"/>
      <c r="AJ132" s="741"/>
      <c r="AK132" s="742">
        <v>-2.3306158159999999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-0.9</v>
      </c>
      <c r="AB133" s="749"/>
      <c r="AC133" s="749"/>
      <c r="AD133" s="749"/>
      <c r="AE133" s="750"/>
      <c r="AF133" s="748">
        <v>-1.4</v>
      </c>
      <c r="AG133" s="749"/>
      <c r="AH133" s="749"/>
      <c r="AI133" s="749"/>
      <c r="AJ133" s="750"/>
      <c r="AK133" s="748">
        <v>-1.9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HK9kIzeVrTX6QkqSkhgKJqErLF6Hm+uT0ralzQ21rADIruPE7tEcm3JwRL6ZJO6A6dRvRsxJbTSxHbDuz/fPIw==" saltValue="lAfRf1b/7Ddm1EaENftxC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8" t="s">
        <v>464</v>
      </c>
      <c r="L7" s="254"/>
      <c r="M7" s="255" t="s">
        <v>465</v>
      </c>
      <c r="N7" s="256"/>
    </row>
    <row r="8" spans="1:16">
      <c r="A8" s="248"/>
      <c r="B8" s="244"/>
      <c r="C8" s="244"/>
      <c r="D8" s="244"/>
      <c r="E8" s="244"/>
      <c r="F8" s="244"/>
      <c r="G8" s="257"/>
      <c r="H8" s="258"/>
      <c r="I8" s="258"/>
      <c r="J8" s="259"/>
      <c r="K8" s="1149"/>
      <c r="L8" s="260" t="s">
        <v>466</v>
      </c>
      <c r="M8" s="261" t="s">
        <v>467</v>
      </c>
      <c r="N8" s="262" t="s">
        <v>468</v>
      </c>
    </row>
    <row r="9" spans="1:16">
      <c r="A9" s="248"/>
      <c r="B9" s="244"/>
      <c r="C9" s="244"/>
      <c r="D9" s="244"/>
      <c r="E9" s="244"/>
      <c r="F9" s="244"/>
      <c r="G9" s="1162" t="s">
        <v>469</v>
      </c>
      <c r="H9" s="1163"/>
      <c r="I9" s="1163"/>
      <c r="J9" s="1164"/>
      <c r="K9" s="263">
        <v>18641277</v>
      </c>
      <c r="L9" s="264">
        <v>76406</v>
      </c>
      <c r="M9" s="265">
        <v>64074</v>
      </c>
      <c r="N9" s="266">
        <v>19.2</v>
      </c>
    </row>
    <row r="10" spans="1:16">
      <c r="A10" s="248"/>
      <c r="B10" s="244"/>
      <c r="C10" s="244"/>
      <c r="D10" s="244"/>
      <c r="E10" s="244"/>
      <c r="F10" s="244"/>
      <c r="G10" s="1162" t="s">
        <v>470</v>
      </c>
      <c r="H10" s="1163"/>
      <c r="I10" s="1163"/>
      <c r="J10" s="1164"/>
      <c r="K10" s="267">
        <v>409335</v>
      </c>
      <c r="L10" s="268">
        <v>1678</v>
      </c>
      <c r="M10" s="269">
        <v>1025</v>
      </c>
      <c r="N10" s="270">
        <v>63.7</v>
      </c>
    </row>
    <row r="11" spans="1:16" ht="13.5" customHeight="1">
      <c r="A11" s="248"/>
      <c r="B11" s="244"/>
      <c r="C11" s="244"/>
      <c r="D11" s="244"/>
      <c r="E11" s="244"/>
      <c r="F11" s="244"/>
      <c r="G11" s="1162" t="s">
        <v>471</v>
      </c>
      <c r="H11" s="1163"/>
      <c r="I11" s="1163"/>
      <c r="J11" s="1164"/>
      <c r="K11" s="267">
        <v>285759</v>
      </c>
      <c r="L11" s="268">
        <v>1171</v>
      </c>
      <c r="M11" s="269">
        <v>933</v>
      </c>
      <c r="N11" s="270">
        <v>25.5</v>
      </c>
    </row>
    <row r="12" spans="1:16" ht="13.5" customHeight="1">
      <c r="A12" s="248"/>
      <c r="B12" s="244"/>
      <c r="C12" s="244"/>
      <c r="D12" s="244"/>
      <c r="E12" s="244"/>
      <c r="F12" s="244"/>
      <c r="G12" s="1162" t="s">
        <v>472</v>
      </c>
      <c r="H12" s="1163"/>
      <c r="I12" s="1163"/>
      <c r="J12" s="1164"/>
      <c r="K12" s="267" t="s">
        <v>473</v>
      </c>
      <c r="L12" s="268" t="s">
        <v>473</v>
      </c>
      <c r="M12" s="269" t="s">
        <v>473</v>
      </c>
      <c r="N12" s="270" t="s">
        <v>473</v>
      </c>
    </row>
    <row r="13" spans="1:16" ht="13.5" customHeight="1">
      <c r="A13" s="248"/>
      <c r="B13" s="244"/>
      <c r="C13" s="244"/>
      <c r="D13" s="244"/>
      <c r="E13" s="244"/>
      <c r="F13" s="244"/>
      <c r="G13" s="1162" t="s">
        <v>474</v>
      </c>
      <c r="H13" s="1163"/>
      <c r="I13" s="1163"/>
      <c r="J13" s="1164"/>
      <c r="K13" s="267" t="s">
        <v>473</v>
      </c>
      <c r="L13" s="268" t="s">
        <v>473</v>
      </c>
      <c r="M13" s="269" t="s">
        <v>473</v>
      </c>
      <c r="N13" s="270" t="s">
        <v>473</v>
      </c>
    </row>
    <row r="14" spans="1:16" ht="13.5" customHeight="1">
      <c r="A14" s="248"/>
      <c r="B14" s="244"/>
      <c r="C14" s="244"/>
      <c r="D14" s="244"/>
      <c r="E14" s="244"/>
      <c r="F14" s="244"/>
      <c r="G14" s="1162" t="s">
        <v>475</v>
      </c>
      <c r="H14" s="1163"/>
      <c r="I14" s="1163"/>
      <c r="J14" s="1164"/>
      <c r="K14" s="267">
        <v>389544</v>
      </c>
      <c r="L14" s="268">
        <v>1597</v>
      </c>
      <c r="M14" s="269">
        <v>2317</v>
      </c>
      <c r="N14" s="270">
        <v>-31.1</v>
      </c>
    </row>
    <row r="15" spans="1:16" ht="13.5" customHeight="1">
      <c r="A15" s="248"/>
      <c r="B15" s="244"/>
      <c r="C15" s="244"/>
      <c r="D15" s="244"/>
      <c r="E15" s="244"/>
      <c r="F15" s="244"/>
      <c r="G15" s="1162" t="s">
        <v>476</v>
      </c>
      <c r="H15" s="1163"/>
      <c r="I15" s="1163"/>
      <c r="J15" s="1164"/>
      <c r="K15" s="267">
        <v>569659</v>
      </c>
      <c r="L15" s="268">
        <v>2335</v>
      </c>
      <c r="M15" s="269">
        <v>1357</v>
      </c>
      <c r="N15" s="270">
        <v>72.099999999999994</v>
      </c>
    </row>
    <row r="16" spans="1:16">
      <c r="A16" s="248"/>
      <c r="B16" s="244"/>
      <c r="C16" s="244"/>
      <c r="D16" s="244"/>
      <c r="E16" s="244"/>
      <c r="F16" s="244"/>
      <c r="G16" s="1165" t="s">
        <v>477</v>
      </c>
      <c r="H16" s="1166"/>
      <c r="I16" s="1166"/>
      <c r="J16" s="1167"/>
      <c r="K16" s="268">
        <v>-1250592</v>
      </c>
      <c r="L16" s="268">
        <v>-5126</v>
      </c>
      <c r="M16" s="269">
        <v>-5045</v>
      </c>
      <c r="N16" s="270">
        <v>1.6</v>
      </c>
    </row>
    <row r="17" spans="1:16">
      <c r="A17" s="248"/>
      <c r="B17" s="244"/>
      <c r="C17" s="244"/>
      <c r="D17" s="244"/>
      <c r="E17" s="244"/>
      <c r="F17" s="244"/>
      <c r="G17" s="1165" t="s">
        <v>167</v>
      </c>
      <c r="H17" s="1166"/>
      <c r="I17" s="1166"/>
      <c r="J17" s="1167"/>
      <c r="K17" s="268">
        <v>19044982</v>
      </c>
      <c r="L17" s="268">
        <v>78061</v>
      </c>
      <c r="M17" s="269">
        <v>64661</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59" t="s">
        <v>482</v>
      </c>
      <c r="H21" s="1160"/>
      <c r="I21" s="1160"/>
      <c r="J21" s="1161"/>
      <c r="K21" s="280">
        <v>8.2899999999999991</v>
      </c>
      <c r="L21" s="281">
        <v>6.28</v>
      </c>
      <c r="M21" s="282">
        <v>2.0099999999999998</v>
      </c>
      <c r="N21" s="249"/>
      <c r="O21" s="283"/>
      <c r="P21" s="279"/>
    </row>
    <row r="22" spans="1:16" s="284" customFormat="1">
      <c r="A22" s="279"/>
      <c r="B22" s="249"/>
      <c r="C22" s="249"/>
      <c r="D22" s="249"/>
      <c r="E22" s="249"/>
      <c r="F22" s="249"/>
      <c r="G22" s="1159" t="s">
        <v>483</v>
      </c>
      <c r="H22" s="1160"/>
      <c r="I22" s="1160"/>
      <c r="J22" s="1161"/>
      <c r="K22" s="285">
        <v>99.3</v>
      </c>
      <c r="L22" s="286">
        <v>99.4</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8" t="s">
        <v>464</v>
      </c>
      <c r="L30" s="254"/>
      <c r="M30" s="255" t="s">
        <v>465</v>
      </c>
      <c r="N30" s="256"/>
    </row>
    <row r="31" spans="1:16">
      <c r="A31" s="248"/>
      <c r="B31" s="244"/>
      <c r="C31" s="244"/>
      <c r="D31" s="244"/>
      <c r="E31" s="244"/>
      <c r="F31" s="244"/>
      <c r="G31" s="257"/>
      <c r="H31" s="258"/>
      <c r="I31" s="258"/>
      <c r="J31" s="259"/>
      <c r="K31" s="1149"/>
      <c r="L31" s="260" t="s">
        <v>466</v>
      </c>
      <c r="M31" s="261" t="s">
        <v>467</v>
      </c>
      <c r="N31" s="262" t="s">
        <v>468</v>
      </c>
    </row>
    <row r="32" spans="1:16" ht="27" customHeight="1">
      <c r="A32" s="248"/>
      <c r="B32" s="244"/>
      <c r="C32" s="244"/>
      <c r="D32" s="244"/>
      <c r="E32" s="244"/>
      <c r="F32" s="244"/>
      <c r="G32" s="1150" t="s">
        <v>487</v>
      </c>
      <c r="H32" s="1151"/>
      <c r="I32" s="1151"/>
      <c r="J32" s="1152"/>
      <c r="K32" s="294">
        <v>1383495</v>
      </c>
      <c r="L32" s="294">
        <v>5671</v>
      </c>
      <c r="M32" s="295">
        <v>7699</v>
      </c>
      <c r="N32" s="296">
        <v>-26.3</v>
      </c>
    </row>
    <row r="33" spans="1:16" ht="13.5" customHeight="1">
      <c r="A33" s="248"/>
      <c r="B33" s="244"/>
      <c r="C33" s="244"/>
      <c r="D33" s="244"/>
      <c r="E33" s="244"/>
      <c r="F33" s="244"/>
      <c r="G33" s="1150" t="s">
        <v>488</v>
      </c>
      <c r="H33" s="1151"/>
      <c r="I33" s="1151"/>
      <c r="J33" s="1152"/>
      <c r="K33" s="294" t="s">
        <v>473</v>
      </c>
      <c r="L33" s="294" t="s">
        <v>473</v>
      </c>
      <c r="M33" s="295" t="s">
        <v>473</v>
      </c>
      <c r="N33" s="296" t="s">
        <v>473</v>
      </c>
    </row>
    <row r="34" spans="1:16" ht="27" customHeight="1">
      <c r="A34" s="248"/>
      <c r="B34" s="244"/>
      <c r="C34" s="244"/>
      <c r="D34" s="244"/>
      <c r="E34" s="244"/>
      <c r="F34" s="244"/>
      <c r="G34" s="1150" t="s">
        <v>489</v>
      </c>
      <c r="H34" s="1151"/>
      <c r="I34" s="1151"/>
      <c r="J34" s="1152"/>
      <c r="K34" s="294" t="s">
        <v>473</v>
      </c>
      <c r="L34" s="294" t="s">
        <v>473</v>
      </c>
      <c r="M34" s="295">
        <v>306</v>
      </c>
      <c r="N34" s="296" t="s">
        <v>473</v>
      </c>
    </row>
    <row r="35" spans="1:16" ht="27" customHeight="1">
      <c r="A35" s="248"/>
      <c r="B35" s="244"/>
      <c r="C35" s="244"/>
      <c r="D35" s="244"/>
      <c r="E35" s="244"/>
      <c r="F35" s="244"/>
      <c r="G35" s="1150" t="s">
        <v>490</v>
      </c>
      <c r="H35" s="1151"/>
      <c r="I35" s="1151"/>
      <c r="J35" s="1152"/>
      <c r="K35" s="294" t="s">
        <v>473</v>
      </c>
      <c r="L35" s="294" t="s">
        <v>473</v>
      </c>
      <c r="M35" s="295">
        <v>34</v>
      </c>
      <c r="N35" s="296" t="s">
        <v>473</v>
      </c>
    </row>
    <row r="36" spans="1:16" ht="27" customHeight="1">
      <c r="A36" s="248"/>
      <c r="B36" s="244"/>
      <c r="C36" s="244"/>
      <c r="D36" s="244"/>
      <c r="E36" s="244"/>
      <c r="F36" s="244"/>
      <c r="G36" s="1150" t="s">
        <v>491</v>
      </c>
      <c r="H36" s="1151"/>
      <c r="I36" s="1151"/>
      <c r="J36" s="1152"/>
      <c r="K36" s="294">
        <v>199903</v>
      </c>
      <c r="L36" s="294">
        <v>819</v>
      </c>
      <c r="M36" s="295">
        <v>568</v>
      </c>
      <c r="N36" s="296">
        <v>44.2</v>
      </c>
    </row>
    <row r="37" spans="1:16" ht="13.5" customHeight="1">
      <c r="A37" s="248"/>
      <c r="B37" s="244"/>
      <c r="C37" s="244"/>
      <c r="D37" s="244"/>
      <c r="E37" s="244"/>
      <c r="F37" s="244"/>
      <c r="G37" s="1150" t="s">
        <v>492</v>
      </c>
      <c r="H37" s="1151"/>
      <c r="I37" s="1151"/>
      <c r="J37" s="1152"/>
      <c r="K37" s="294">
        <v>701047</v>
      </c>
      <c r="L37" s="294">
        <v>2873</v>
      </c>
      <c r="M37" s="295">
        <v>2984</v>
      </c>
      <c r="N37" s="296">
        <v>-3.7</v>
      </c>
    </row>
    <row r="38" spans="1:16" ht="27" customHeight="1">
      <c r="A38" s="248"/>
      <c r="B38" s="244"/>
      <c r="C38" s="244"/>
      <c r="D38" s="244"/>
      <c r="E38" s="244"/>
      <c r="F38" s="244"/>
      <c r="G38" s="1153" t="s">
        <v>493</v>
      </c>
      <c r="H38" s="1154"/>
      <c r="I38" s="1154"/>
      <c r="J38" s="1155"/>
      <c r="K38" s="297" t="s">
        <v>473</v>
      </c>
      <c r="L38" s="297" t="s">
        <v>473</v>
      </c>
      <c r="M38" s="298" t="s">
        <v>473</v>
      </c>
      <c r="N38" s="299" t="s">
        <v>473</v>
      </c>
      <c r="O38" s="293"/>
    </row>
    <row r="39" spans="1:16">
      <c r="A39" s="248"/>
      <c r="B39" s="244"/>
      <c r="C39" s="244"/>
      <c r="D39" s="244"/>
      <c r="E39" s="244"/>
      <c r="F39" s="244"/>
      <c r="G39" s="1153" t="s">
        <v>494</v>
      </c>
      <c r="H39" s="1154"/>
      <c r="I39" s="1154"/>
      <c r="J39" s="1155"/>
      <c r="K39" s="300" t="s">
        <v>473</v>
      </c>
      <c r="L39" s="300" t="s">
        <v>473</v>
      </c>
      <c r="M39" s="301">
        <v>-21</v>
      </c>
      <c r="N39" s="302" t="s">
        <v>473</v>
      </c>
      <c r="O39" s="293"/>
    </row>
    <row r="40" spans="1:16" ht="27" customHeight="1">
      <c r="A40" s="248"/>
      <c r="B40" s="244"/>
      <c r="C40" s="244"/>
      <c r="D40" s="244"/>
      <c r="E40" s="244"/>
      <c r="F40" s="244"/>
      <c r="G40" s="1150" t="s">
        <v>495</v>
      </c>
      <c r="H40" s="1151"/>
      <c r="I40" s="1151"/>
      <c r="J40" s="1152"/>
      <c r="K40" s="300" t="s">
        <v>473</v>
      </c>
      <c r="L40" s="300" t="s">
        <v>473</v>
      </c>
      <c r="M40" s="301" t="s">
        <v>473</v>
      </c>
      <c r="N40" s="302" t="s">
        <v>473</v>
      </c>
      <c r="O40" s="293"/>
    </row>
    <row r="41" spans="1:16">
      <c r="A41" s="248"/>
      <c r="B41" s="244"/>
      <c r="C41" s="244"/>
      <c r="D41" s="244"/>
      <c r="E41" s="244"/>
      <c r="F41" s="244"/>
      <c r="G41" s="1156" t="s">
        <v>278</v>
      </c>
      <c r="H41" s="1157"/>
      <c r="I41" s="1157"/>
      <c r="J41" s="1158"/>
      <c r="K41" s="294">
        <v>2284445</v>
      </c>
      <c r="L41" s="300">
        <v>9363</v>
      </c>
      <c r="M41" s="301">
        <v>11570</v>
      </c>
      <c r="N41" s="302">
        <v>-19.100000000000001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3" t="s">
        <v>464</v>
      </c>
      <c r="J49" s="1145" t="s">
        <v>499</v>
      </c>
      <c r="K49" s="1146"/>
      <c r="L49" s="1146"/>
      <c r="M49" s="1146"/>
      <c r="N49" s="1147"/>
    </row>
    <row r="50" spans="1:14">
      <c r="A50" s="248"/>
      <c r="B50" s="244"/>
      <c r="C50" s="244"/>
      <c r="D50" s="244"/>
      <c r="E50" s="244"/>
      <c r="F50" s="244"/>
      <c r="G50" s="312"/>
      <c r="H50" s="313"/>
      <c r="I50" s="1144"/>
      <c r="J50" s="314" t="s">
        <v>500</v>
      </c>
      <c r="K50" s="315" t="s">
        <v>501</v>
      </c>
      <c r="L50" s="316" t="s">
        <v>502</v>
      </c>
      <c r="M50" s="317" t="s">
        <v>503</v>
      </c>
      <c r="N50" s="318" t="s">
        <v>504</v>
      </c>
    </row>
    <row r="51" spans="1:14">
      <c r="A51" s="248"/>
      <c r="B51" s="244"/>
      <c r="C51" s="244"/>
      <c r="D51" s="244"/>
      <c r="E51" s="244"/>
      <c r="F51" s="244"/>
      <c r="G51" s="310" t="s">
        <v>505</v>
      </c>
      <c r="H51" s="311"/>
      <c r="I51" s="319">
        <v>17860370</v>
      </c>
      <c r="J51" s="320">
        <v>85040</v>
      </c>
      <c r="K51" s="321">
        <v>-4.9000000000000004</v>
      </c>
      <c r="L51" s="322">
        <v>39651</v>
      </c>
      <c r="M51" s="323">
        <v>-4.4000000000000004</v>
      </c>
      <c r="N51" s="324">
        <v>-0.5</v>
      </c>
    </row>
    <row r="52" spans="1:14">
      <c r="A52" s="248"/>
      <c r="B52" s="244"/>
      <c r="C52" s="244"/>
      <c r="D52" s="244"/>
      <c r="E52" s="244"/>
      <c r="F52" s="244"/>
      <c r="G52" s="325"/>
      <c r="H52" s="326" t="s">
        <v>506</v>
      </c>
      <c r="I52" s="327">
        <v>13551425</v>
      </c>
      <c r="J52" s="328">
        <v>64524</v>
      </c>
      <c r="K52" s="329">
        <v>-14.1</v>
      </c>
      <c r="L52" s="330">
        <v>28525</v>
      </c>
      <c r="M52" s="331">
        <v>-1.6</v>
      </c>
      <c r="N52" s="332">
        <v>-12.5</v>
      </c>
    </row>
    <row r="53" spans="1:14">
      <c r="A53" s="248"/>
      <c r="B53" s="244"/>
      <c r="C53" s="244"/>
      <c r="D53" s="244"/>
      <c r="E53" s="244"/>
      <c r="F53" s="244"/>
      <c r="G53" s="310" t="s">
        <v>507</v>
      </c>
      <c r="H53" s="311"/>
      <c r="I53" s="319">
        <v>15539718</v>
      </c>
      <c r="J53" s="320">
        <v>66755</v>
      </c>
      <c r="K53" s="321">
        <v>-21.5</v>
      </c>
      <c r="L53" s="322">
        <v>37665</v>
      </c>
      <c r="M53" s="323">
        <v>-5</v>
      </c>
      <c r="N53" s="324">
        <v>-16.5</v>
      </c>
    </row>
    <row r="54" spans="1:14">
      <c r="A54" s="248"/>
      <c r="B54" s="244"/>
      <c r="C54" s="244"/>
      <c r="D54" s="244"/>
      <c r="E54" s="244"/>
      <c r="F54" s="244"/>
      <c r="G54" s="325"/>
      <c r="H54" s="326" t="s">
        <v>506</v>
      </c>
      <c r="I54" s="327">
        <v>12032960</v>
      </c>
      <c r="J54" s="328">
        <v>51691</v>
      </c>
      <c r="K54" s="329">
        <v>-19.899999999999999</v>
      </c>
      <c r="L54" s="330">
        <v>25730</v>
      </c>
      <c r="M54" s="331">
        <v>-9.8000000000000007</v>
      </c>
      <c r="N54" s="332">
        <v>-10.1</v>
      </c>
    </row>
    <row r="55" spans="1:14">
      <c r="A55" s="248"/>
      <c r="B55" s="244"/>
      <c r="C55" s="244"/>
      <c r="D55" s="244"/>
      <c r="E55" s="244"/>
      <c r="F55" s="244"/>
      <c r="G55" s="310" t="s">
        <v>508</v>
      </c>
      <c r="H55" s="311"/>
      <c r="I55" s="319">
        <v>20910221</v>
      </c>
      <c r="J55" s="320">
        <v>88852</v>
      </c>
      <c r="K55" s="321">
        <v>33.1</v>
      </c>
      <c r="L55" s="322">
        <v>36861</v>
      </c>
      <c r="M55" s="323">
        <v>-2.1</v>
      </c>
      <c r="N55" s="324">
        <v>35.200000000000003</v>
      </c>
    </row>
    <row r="56" spans="1:14">
      <c r="A56" s="248"/>
      <c r="B56" s="244"/>
      <c r="C56" s="244"/>
      <c r="D56" s="244"/>
      <c r="E56" s="244"/>
      <c r="F56" s="244"/>
      <c r="G56" s="325"/>
      <c r="H56" s="326" t="s">
        <v>506</v>
      </c>
      <c r="I56" s="327">
        <v>16607889</v>
      </c>
      <c r="J56" s="328">
        <v>70571</v>
      </c>
      <c r="K56" s="329">
        <v>36.5</v>
      </c>
      <c r="L56" s="330">
        <v>23990</v>
      </c>
      <c r="M56" s="331">
        <v>-6.8</v>
      </c>
      <c r="N56" s="332">
        <v>43.3</v>
      </c>
    </row>
    <row r="57" spans="1:14">
      <c r="A57" s="248"/>
      <c r="B57" s="244"/>
      <c r="C57" s="244"/>
      <c r="D57" s="244"/>
      <c r="E57" s="244"/>
      <c r="F57" s="244"/>
      <c r="G57" s="310" t="s">
        <v>509</v>
      </c>
      <c r="H57" s="311"/>
      <c r="I57" s="319">
        <v>45363885</v>
      </c>
      <c r="J57" s="320">
        <v>188557</v>
      </c>
      <c r="K57" s="321">
        <v>112.2</v>
      </c>
      <c r="L57" s="322">
        <v>47064</v>
      </c>
      <c r="M57" s="323">
        <v>27.7</v>
      </c>
      <c r="N57" s="324">
        <v>84.5</v>
      </c>
    </row>
    <row r="58" spans="1:14">
      <c r="A58" s="248"/>
      <c r="B58" s="244"/>
      <c r="C58" s="244"/>
      <c r="D58" s="244"/>
      <c r="E58" s="244"/>
      <c r="F58" s="244"/>
      <c r="G58" s="325"/>
      <c r="H58" s="326" t="s">
        <v>506</v>
      </c>
      <c r="I58" s="327">
        <v>38739174</v>
      </c>
      <c r="J58" s="328">
        <v>161021</v>
      </c>
      <c r="K58" s="329">
        <v>128.19999999999999</v>
      </c>
      <c r="L58" s="330">
        <v>32508</v>
      </c>
      <c r="M58" s="331">
        <v>35.5</v>
      </c>
      <c r="N58" s="332">
        <v>92.7</v>
      </c>
    </row>
    <row r="59" spans="1:14">
      <c r="A59" s="248"/>
      <c r="B59" s="244"/>
      <c r="C59" s="244"/>
      <c r="D59" s="244"/>
      <c r="E59" s="244"/>
      <c r="F59" s="244"/>
      <c r="G59" s="310" t="s">
        <v>510</v>
      </c>
      <c r="H59" s="311"/>
      <c r="I59" s="319">
        <v>26063243</v>
      </c>
      <c r="J59" s="320">
        <v>106827</v>
      </c>
      <c r="K59" s="321">
        <v>-43.3</v>
      </c>
      <c r="L59" s="322">
        <v>43773</v>
      </c>
      <c r="M59" s="323">
        <v>-7</v>
      </c>
      <c r="N59" s="324">
        <v>-36.299999999999997</v>
      </c>
    </row>
    <row r="60" spans="1:14">
      <c r="A60" s="248"/>
      <c r="B60" s="244"/>
      <c r="C60" s="244"/>
      <c r="D60" s="244"/>
      <c r="E60" s="244"/>
      <c r="F60" s="244"/>
      <c r="G60" s="325"/>
      <c r="H60" s="326" t="s">
        <v>506</v>
      </c>
      <c r="I60" s="333">
        <v>22671086</v>
      </c>
      <c r="J60" s="328">
        <v>92923</v>
      </c>
      <c r="K60" s="329">
        <v>-42.3</v>
      </c>
      <c r="L60" s="330">
        <v>30346</v>
      </c>
      <c r="M60" s="331">
        <v>-6.7</v>
      </c>
      <c r="N60" s="332">
        <v>-35.6</v>
      </c>
    </row>
    <row r="61" spans="1:14">
      <c r="A61" s="248"/>
      <c r="B61" s="244"/>
      <c r="C61" s="244"/>
      <c r="D61" s="244"/>
      <c r="E61" s="244"/>
      <c r="F61" s="244"/>
      <c r="G61" s="310" t="s">
        <v>511</v>
      </c>
      <c r="H61" s="334"/>
      <c r="I61" s="335">
        <v>25147487</v>
      </c>
      <c r="J61" s="336">
        <v>107206</v>
      </c>
      <c r="K61" s="337">
        <v>15.1</v>
      </c>
      <c r="L61" s="338">
        <v>41003</v>
      </c>
      <c r="M61" s="339">
        <v>1.8</v>
      </c>
      <c r="N61" s="324">
        <v>13.3</v>
      </c>
    </row>
    <row r="62" spans="1:14">
      <c r="A62" s="248"/>
      <c r="B62" s="244"/>
      <c r="C62" s="244"/>
      <c r="D62" s="244"/>
      <c r="E62" s="244"/>
      <c r="F62" s="244"/>
      <c r="G62" s="325"/>
      <c r="H62" s="326" t="s">
        <v>506</v>
      </c>
      <c r="I62" s="327">
        <v>20720507</v>
      </c>
      <c r="J62" s="328">
        <v>88146</v>
      </c>
      <c r="K62" s="329">
        <v>17.7</v>
      </c>
      <c r="L62" s="330">
        <v>28220</v>
      </c>
      <c r="M62" s="331">
        <v>2.1</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cDreFv77hXUtgNXR8GuVtXWO/vu1YKYWXxTykDmtwbnTzMMI0tsycg8oYWWYlkRwFccsvB8Iisn1dAH8DJbsg==" saltValue="AMGuuK8nhDVELOSg7kBAzw=="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8" t="s">
        <v>3</v>
      </c>
      <c r="D47" s="1168"/>
      <c r="E47" s="1169"/>
      <c r="F47" s="11">
        <v>71.94</v>
      </c>
      <c r="G47" s="12">
        <v>80.069999999999993</v>
      </c>
      <c r="H47" s="12">
        <v>86.55</v>
      </c>
      <c r="I47" s="12">
        <v>82.52</v>
      </c>
      <c r="J47" s="13">
        <v>80.680000000000007</v>
      </c>
    </row>
    <row r="48" spans="2:10" ht="57.75" customHeight="1">
      <c r="B48" s="14"/>
      <c r="C48" s="1170" t="s">
        <v>4</v>
      </c>
      <c r="D48" s="1170"/>
      <c r="E48" s="1171"/>
      <c r="F48" s="15">
        <v>9.98</v>
      </c>
      <c r="G48" s="16">
        <v>9.33</v>
      </c>
      <c r="H48" s="16">
        <v>10.47</v>
      </c>
      <c r="I48" s="16">
        <v>14.76</v>
      </c>
      <c r="J48" s="17">
        <v>11.01</v>
      </c>
    </row>
    <row r="49" spans="2:10" ht="57.75" customHeight="1" thickBot="1">
      <c r="B49" s="18"/>
      <c r="C49" s="1172" t="s">
        <v>5</v>
      </c>
      <c r="D49" s="1172"/>
      <c r="E49" s="1173"/>
      <c r="F49" s="19">
        <v>0.62</v>
      </c>
      <c r="G49" s="20" t="s">
        <v>518</v>
      </c>
      <c r="H49" s="20">
        <v>1.17</v>
      </c>
      <c r="I49" s="20" t="s">
        <v>519</v>
      </c>
      <c r="J49" s="21" t="s">
        <v>520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2017-02-15T17:38:21Z</dcterms:created>
  <dcterms:modified xsi:type="dcterms:W3CDTF">2017-03-08T04:26:22Z</dcterms:modified>
  <cp:category/>
</cp:coreProperties>
</file>